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workbookProtection workbookAlgorithmName="SHA-512" workbookHashValue="sdj8iyAVGx4lfBAuo7nRUt24W7F6QJGQQamSselObISH/RATKUjrxzYtEQBd/YprS394Q7KgP3zPH8hHU4QuXg==" workbookSaltValue="hcTV6zkIzLl2FPBiVix3HQ==" workbookSpinCount="100000" lockStructure="1"/>
  <bookViews>
    <workbookView xWindow="0" yWindow="0" windowWidth="24000" windowHeight="9510" firstSheet="4" activeTab="11"/>
  </bookViews>
  <sheets>
    <sheet name="MX Veteranen" sheetId="12" r:id="rId1"/>
    <sheet name="MX Senioren" sheetId="11" r:id="rId2"/>
    <sheet name="MX Lizenz" sheetId="10" r:id="rId3"/>
    <sheet name="MX Profi" sheetId="9" r:id="rId4"/>
    <sheet name="MX Open" sheetId="8" r:id="rId5"/>
    <sheet name="MX Aufstarter" sheetId="7" r:id="rId6"/>
    <sheet name="MX 2" sheetId="6" r:id="rId7"/>
    <sheet name="MX Beginner" sheetId="5" r:id="rId8"/>
    <sheet name="MX Damen" sheetId="4" r:id="rId9"/>
    <sheet name="MX Jugend" sheetId="3" r:id="rId10"/>
    <sheet name="Kinder 65 ccm" sheetId="2" r:id="rId11"/>
    <sheet name="Kinder 50 ccm" sheetId="1" r:id="rId12"/>
  </sheets>
  <calcPr calcId="162913"/>
  <fileRecoveryPr autoRecover="0"/>
</workbook>
</file>

<file path=xl/calcChain.xml><?xml version="1.0" encoding="utf-8"?>
<calcChain xmlns="http://schemas.openxmlformats.org/spreadsheetml/2006/main">
  <c r="L29" i="8" l="1"/>
  <c r="L26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7" i="8"/>
  <c r="L28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3" i="8"/>
  <c r="L3" i="9"/>
  <c r="L18" i="9" l="1"/>
  <c r="L24" i="6"/>
  <c r="L29" i="6"/>
  <c r="L15" i="7" l="1"/>
  <c r="L10" i="7"/>
  <c r="L27" i="7"/>
  <c r="L7" i="7"/>
  <c r="L13" i="7"/>
  <c r="L8" i="7"/>
  <c r="L11" i="7"/>
  <c r="L9" i="7"/>
  <c r="L6" i="7"/>
  <c r="L12" i="7"/>
  <c r="L14" i="7"/>
  <c r="L16" i="7"/>
  <c r="L17" i="7"/>
  <c r="L18" i="7"/>
  <c r="L19" i="7"/>
  <c r="L21" i="7"/>
  <c r="L23" i="7"/>
  <c r="L25" i="7"/>
  <c r="L26" i="7"/>
  <c r="L22" i="7"/>
  <c r="L29" i="7"/>
  <c r="L30" i="7"/>
  <c r="L32" i="7"/>
  <c r="L31" i="7"/>
  <c r="L34" i="7"/>
  <c r="L24" i="7"/>
  <c r="L35" i="7"/>
  <c r="L36" i="7"/>
  <c r="L38" i="7"/>
  <c r="L39" i="7"/>
  <c r="L40" i="7"/>
  <c r="L41" i="7"/>
  <c r="L28" i="7"/>
  <c r="L33" i="7"/>
  <c r="L37" i="7"/>
  <c r="L20" i="7"/>
  <c r="L13" i="11"/>
  <c r="L11" i="12"/>
  <c r="L37" i="3"/>
  <c r="L38" i="3"/>
  <c r="L40" i="3"/>
  <c r="L41" i="3"/>
  <c r="L36" i="5"/>
  <c r="L39" i="5"/>
  <c r="L71" i="5"/>
  <c r="L9" i="4"/>
  <c r="L17" i="2"/>
  <c r="L18" i="2"/>
  <c r="L19" i="2"/>
  <c r="L14" i="1"/>
  <c r="L15" i="1"/>
  <c r="L16" i="1"/>
  <c r="L18" i="1"/>
  <c r="L21" i="1"/>
  <c r="L15" i="12" l="1"/>
  <c r="L9" i="10"/>
  <c r="L17" i="9"/>
  <c r="L12" i="9"/>
  <c r="L9" i="5" l="1"/>
  <c r="L41" i="5"/>
  <c r="L21" i="5"/>
  <c r="L28" i="5"/>
  <c r="L48" i="5"/>
  <c r="L3" i="5"/>
  <c r="L57" i="5"/>
  <c r="L5" i="5"/>
  <c r="L52" i="5"/>
  <c r="L64" i="5"/>
  <c r="L59" i="5"/>
  <c r="L69" i="5"/>
  <c r="L74" i="5"/>
  <c r="L44" i="5"/>
  <c r="L61" i="5"/>
  <c r="L26" i="5"/>
  <c r="L17" i="5"/>
  <c r="L23" i="5"/>
  <c r="L18" i="5"/>
  <c r="L8" i="5"/>
  <c r="L60" i="5"/>
  <c r="L40" i="5"/>
  <c r="L29" i="5"/>
  <c r="L7" i="5"/>
  <c r="L75" i="5"/>
  <c r="L13" i="5"/>
  <c r="L12" i="5"/>
  <c r="L46" i="5"/>
  <c r="L58" i="5"/>
  <c r="L53" i="5"/>
  <c r="L32" i="5"/>
  <c r="L49" i="5"/>
  <c r="L6" i="5"/>
  <c r="L27" i="5"/>
  <c r="L54" i="5"/>
  <c r="L24" i="5"/>
  <c r="L42" i="5"/>
  <c r="L37" i="5"/>
  <c r="L34" i="5"/>
  <c r="L35" i="5"/>
  <c r="L14" i="5"/>
  <c r="L47" i="5"/>
  <c r="L70" i="5"/>
  <c r="L10" i="5"/>
  <c r="L56" i="5"/>
  <c r="L22" i="5"/>
  <c r="L43" i="5"/>
  <c r="L30" i="5"/>
  <c r="L72" i="5"/>
  <c r="L33" i="5"/>
  <c r="L16" i="5"/>
  <c r="L15" i="5"/>
  <c r="L73" i="5"/>
  <c r="L65" i="5"/>
  <c r="L66" i="5"/>
  <c r="L62" i="5"/>
  <c r="L20" i="5"/>
  <c r="L63" i="5"/>
  <c r="L51" i="5"/>
  <c r="L4" i="5"/>
  <c r="L68" i="5"/>
  <c r="L67" i="5"/>
  <c r="L25" i="5"/>
  <c r="L19" i="5"/>
  <c r="L11" i="5"/>
  <c r="L55" i="5"/>
  <c r="L31" i="5"/>
  <c r="L45" i="5"/>
  <c r="L50" i="5"/>
  <c r="L7" i="4"/>
  <c r="L42" i="3"/>
  <c r="L30" i="3"/>
  <c r="L23" i="3"/>
  <c r="L16" i="2"/>
  <c r="L11" i="1"/>
  <c r="L8" i="12" l="1"/>
  <c r="L5" i="12"/>
  <c r="L3" i="12"/>
  <c r="L6" i="12"/>
  <c r="L4" i="12"/>
  <c r="L9" i="12"/>
  <c r="L10" i="12"/>
  <c r="L12" i="12"/>
  <c r="L13" i="12"/>
  <c r="L14" i="12"/>
  <c r="L16" i="12"/>
  <c r="L17" i="12"/>
  <c r="L18" i="12"/>
  <c r="L20" i="12"/>
  <c r="L19" i="12"/>
  <c r="L21" i="12"/>
  <c r="L22" i="12"/>
  <c r="L23" i="12"/>
  <c r="L3" i="7" l="1"/>
  <c r="L5" i="6" l="1"/>
  <c r="L6" i="6"/>
  <c r="L10" i="6"/>
  <c r="L4" i="6"/>
  <c r="L7" i="6"/>
  <c r="L8" i="6"/>
  <c r="L9" i="6"/>
  <c r="L13" i="6"/>
  <c r="L11" i="6"/>
  <c r="L17" i="6"/>
  <c r="L18" i="6"/>
  <c r="L19" i="6"/>
  <c r="L20" i="6"/>
  <c r="L22" i="6"/>
  <c r="L23" i="6"/>
  <c r="L12" i="6"/>
  <c r="L26" i="6"/>
  <c r="L27" i="6"/>
  <c r="L28" i="6"/>
  <c r="L14" i="6"/>
  <c r="L16" i="6"/>
  <c r="L32" i="6"/>
  <c r="L3" i="6"/>
  <c r="L21" i="6"/>
  <c r="L33" i="6"/>
  <c r="L37" i="6"/>
  <c r="L42" i="6"/>
  <c r="L50" i="6"/>
  <c r="L38" i="6"/>
  <c r="L43" i="6"/>
  <c r="L39" i="6"/>
  <c r="L48" i="6"/>
  <c r="L36" i="6"/>
  <c r="L49" i="6"/>
  <c r="L45" i="6"/>
  <c r="L46" i="6"/>
  <c r="L52" i="6"/>
  <c r="L41" i="6"/>
  <c r="L54" i="6"/>
  <c r="L53" i="6"/>
  <c r="L15" i="6"/>
  <c r="L34" i="6"/>
  <c r="L51" i="6"/>
  <c r="L47" i="6"/>
  <c r="L55" i="6"/>
  <c r="L40" i="6"/>
  <c r="L30" i="6"/>
  <c r="L44" i="6"/>
  <c r="L31" i="6"/>
  <c r="L35" i="6"/>
  <c r="L25" i="6"/>
  <c r="L12" i="10"/>
  <c r="L16" i="10"/>
  <c r="L10" i="10"/>
  <c r="L17" i="10"/>
  <c r="L18" i="10"/>
  <c r="L11" i="10"/>
  <c r="L15" i="10"/>
  <c r="L19" i="10"/>
  <c r="L20" i="10"/>
  <c r="L6" i="10"/>
  <c r="L8" i="10"/>
  <c r="L3" i="10"/>
  <c r="L13" i="10"/>
  <c r="L4" i="10"/>
  <c r="L14" i="10"/>
  <c r="L5" i="10"/>
  <c r="L4" i="7"/>
  <c r="L5" i="7"/>
  <c r="L19" i="3"/>
  <c r="L39" i="3"/>
  <c r="L24" i="3"/>
  <c r="L29" i="3"/>
  <c r="L25" i="3"/>
  <c r="L10" i="3"/>
  <c r="L14" i="3"/>
  <c r="L36" i="3"/>
  <c r="L12" i="3"/>
  <c r="L33" i="3"/>
  <c r="L7" i="3"/>
  <c r="L13" i="3"/>
  <c r="L8" i="3"/>
  <c r="L20" i="3"/>
  <c r="L18" i="3"/>
  <c r="L22" i="3"/>
  <c r="L5" i="3"/>
  <c r="L32" i="3"/>
  <c r="L34" i="3"/>
  <c r="L15" i="3"/>
  <c r="L27" i="3"/>
  <c r="L6" i="3"/>
  <c r="L26" i="3"/>
  <c r="L31" i="3"/>
  <c r="L28" i="3"/>
  <c r="L9" i="3"/>
  <c r="L21" i="3"/>
  <c r="L11" i="3"/>
  <c r="L4" i="3"/>
  <c r="L17" i="3"/>
  <c r="L16" i="3"/>
  <c r="L35" i="3"/>
  <c r="L20" i="2"/>
  <c r="L12" i="1"/>
  <c r="L10" i="1"/>
  <c r="L6" i="1"/>
  <c r="L19" i="1"/>
  <c r="L8" i="1"/>
  <c r="L20" i="1"/>
  <c r="L13" i="1"/>
  <c r="L7" i="1"/>
  <c r="L9" i="1"/>
  <c r="L17" i="1"/>
  <c r="L22" i="1"/>
  <c r="L20" i="9"/>
  <c r="L16" i="11"/>
  <c r="L19" i="11"/>
  <c r="L7" i="10"/>
  <c r="L4" i="9"/>
  <c r="L5" i="9"/>
  <c r="L6" i="9"/>
  <c r="L16" i="9"/>
  <c r="L9" i="9"/>
  <c r="L7" i="9"/>
  <c r="L15" i="9"/>
  <c r="L13" i="9"/>
  <c r="L11" i="9"/>
  <c r="L8" i="9"/>
  <c r="L14" i="9"/>
  <c r="L10" i="9"/>
  <c r="L19" i="9"/>
  <c r="L7" i="12"/>
  <c r="L17" i="11"/>
  <c r="L7" i="11"/>
  <c r="L3" i="11"/>
  <c r="L20" i="11"/>
  <c r="L4" i="11"/>
  <c r="L6" i="11"/>
  <c r="L5" i="11"/>
  <c r="L9" i="11"/>
  <c r="L14" i="11"/>
  <c r="L8" i="11"/>
  <c r="L11" i="11"/>
  <c r="L10" i="11"/>
  <c r="L18" i="11"/>
  <c r="L12" i="11"/>
  <c r="L15" i="11"/>
  <c r="L38" i="5" l="1"/>
  <c r="L8" i="4"/>
  <c r="L4" i="4"/>
  <c r="L5" i="4"/>
  <c r="L6" i="4"/>
  <c r="L10" i="4"/>
  <c r="L11" i="4"/>
  <c r="L3" i="4"/>
  <c r="L3" i="3"/>
  <c r="L14" i="2"/>
  <c r="L3" i="2"/>
  <c r="L6" i="2"/>
  <c r="L9" i="2"/>
  <c r="L7" i="2"/>
  <c r="L8" i="2"/>
  <c r="L4" i="2"/>
  <c r="L5" i="2"/>
  <c r="L10" i="2"/>
  <c r="L13" i="2"/>
  <c r="L15" i="2"/>
  <c r="L11" i="2"/>
  <c r="L12" i="2"/>
  <c r="L4" i="1"/>
  <c r="L3" i="1"/>
  <c r="L5" i="1"/>
</calcChain>
</file>

<file path=xl/sharedStrings.xml><?xml version="1.0" encoding="utf-8"?>
<sst xmlns="http://schemas.openxmlformats.org/spreadsheetml/2006/main" count="832" uniqueCount="484">
  <si>
    <t>Weindorf</t>
  </si>
  <si>
    <t>Mairist</t>
  </si>
  <si>
    <t>Murau</t>
  </si>
  <si>
    <t>Hochneukirchen</t>
  </si>
  <si>
    <t>Zwischenstand 2017</t>
  </si>
  <si>
    <t>#</t>
  </si>
  <si>
    <t>Name</t>
  </si>
  <si>
    <t>Verein</t>
  </si>
  <si>
    <t>Rang</t>
  </si>
  <si>
    <t>LACKNER Manuel</t>
  </si>
  <si>
    <t>MCV Oberdorf</t>
  </si>
  <si>
    <t>RESCH Tom</t>
  </si>
  <si>
    <t>KOWALD Elias</t>
  </si>
  <si>
    <t>Austria Suspension Racing Team</t>
  </si>
  <si>
    <t>ALTMANN Nico</t>
  </si>
  <si>
    <t>Team Bikerpoint Thörl</t>
  </si>
  <si>
    <t>RIEGER Fabian</t>
  </si>
  <si>
    <t>CRIVARO Valentino</t>
  </si>
  <si>
    <t>KERMER Fabian</t>
  </si>
  <si>
    <t>KTM St. Pölten</t>
  </si>
  <si>
    <t>EHRENHÖFER Elias</t>
  </si>
  <si>
    <t>HUSQVARNA Team Damianik</t>
  </si>
  <si>
    <t>SCHÖNGRUNDNER Nico</t>
  </si>
  <si>
    <t>TEAM Benzinbüder</t>
  </si>
  <si>
    <t>PUCHER Luca</t>
  </si>
  <si>
    <t>GRAF Maximilian</t>
  </si>
  <si>
    <t>Tarco Racing Team</t>
  </si>
  <si>
    <t>MARK Stephanie</t>
  </si>
  <si>
    <t>WENDER Moritz</t>
  </si>
  <si>
    <t>GRONMAYER Marco</t>
  </si>
  <si>
    <t>MATASOVIC Thomas</t>
  </si>
  <si>
    <t>MÜLLER Adrian</t>
  </si>
  <si>
    <t>Werner Müller Racing Team</t>
  </si>
  <si>
    <t>HECHER Thomas</t>
  </si>
  <si>
    <t>WIESER Daniel</t>
  </si>
  <si>
    <t>TM Racing Kärnten</t>
  </si>
  <si>
    <t>LACKNER Michael</t>
  </si>
  <si>
    <t>SCHLÄFFER Marco</t>
  </si>
  <si>
    <t>Lungau Racing Team</t>
  </si>
  <si>
    <t>IRSIGLER Christopher</t>
  </si>
  <si>
    <t>WINDHABER Roman</t>
  </si>
  <si>
    <t>Weiss Racing</t>
  </si>
  <si>
    <t>ULRICH Lukas</t>
  </si>
  <si>
    <t>BP Line</t>
  </si>
  <si>
    <t>UMSCHADEN Kiran</t>
  </si>
  <si>
    <t>GRUNDNER Thomas</t>
  </si>
  <si>
    <t>URSPRUNGER Florian</t>
  </si>
  <si>
    <t>OHRNHOFER Jan</t>
  </si>
  <si>
    <t>MSC Dechantskirchen</t>
  </si>
  <si>
    <t>SCHNÖLZER Fabio</t>
  </si>
  <si>
    <t>KOWALD Lucas</t>
  </si>
  <si>
    <t>Austria Suspesion Racing Team</t>
  </si>
  <si>
    <t>88a</t>
  </si>
  <si>
    <t>47a</t>
  </si>
  <si>
    <t>MX Jugend</t>
  </si>
  <si>
    <t>MX Kinder 65 ccm</t>
  </si>
  <si>
    <t>MX Kinder 50 ccm</t>
  </si>
  <si>
    <t>MX Damen</t>
  </si>
  <si>
    <t>HILLEBERGER Daniela</t>
  </si>
  <si>
    <t>MC Kundl</t>
  </si>
  <si>
    <t>MX Beginner</t>
  </si>
  <si>
    <t>EBERHARD Dominik</t>
  </si>
  <si>
    <t>SPENDL Dominik</t>
  </si>
  <si>
    <t>LIENDL Thomas</t>
  </si>
  <si>
    <t>FEICHTINGE Mike</t>
  </si>
  <si>
    <t>PLANITZER Georg</t>
  </si>
  <si>
    <t>KAGER Kevin</t>
  </si>
  <si>
    <t>LIND Manuel</t>
  </si>
  <si>
    <t>BLASCHEK Christian</t>
  </si>
  <si>
    <t>LIND Patrick</t>
  </si>
  <si>
    <t>HAMMER Mario</t>
  </si>
  <si>
    <t>WILFINGER Kevin</t>
  </si>
  <si>
    <t>HÖDL Stefan</t>
  </si>
  <si>
    <t>JÖBSTL Matteo</t>
  </si>
  <si>
    <t>HEISSENBERGER Felix</t>
  </si>
  <si>
    <t>PICHLER Nico</t>
  </si>
  <si>
    <t>FICHTINGER Michael</t>
  </si>
  <si>
    <t>JANZ Michael</t>
  </si>
  <si>
    <t>ZOTTLER Andreas</t>
  </si>
  <si>
    <t>PINTER Michael</t>
  </si>
  <si>
    <t>GAMPERL Georg</t>
  </si>
  <si>
    <t>REISS Kevin</t>
  </si>
  <si>
    <t>GREMSL Siegfried</t>
  </si>
  <si>
    <t>WINDHABER Markus</t>
  </si>
  <si>
    <t>MEDWED Martin</t>
  </si>
  <si>
    <t>TRUMMER Christian</t>
  </si>
  <si>
    <t>26a</t>
  </si>
  <si>
    <t>AHR.rocks</t>
  </si>
  <si>
    <t>MSC Schwarten</t>
  </si>
  <si>
    <t>MSC Zimmerei Salbrechter</t>
  </si>
  <si>
    <t>MSC Hochneukirchen</t>
  </si>
  <si>
    <t>Endurocross Team Trieben</t>
  </si>
  <si>
    <t>MSC Goonriders</t>
  </si>
  <si>
    <t>Mephistos Paldau</t>
  </si>
  <si>
    <t>WEISS  Racing</t>
  </si>
  <si>
    <t>MX 2</t>
  </si>
  <si>
    <t>MOISPOINTNER Richard</t>
  </si>
  <si>
    <t>RATH Hannes</t>
  </si>
  <si>
    <t>BARTOSCHITZ Kevin</t>
  </si>
  <si>
    <t>HAUSER Sandro</t>
  </si>
  <si>
    <t>HALLER Patrick</t>
  </si>
  <si>
    <t>PACHER Simon</t>
  </si>
  <si>
    <t>OSTERBAUER Michael</t>
  </si>
  <si>
    <t>SADNIK Bernhard</t>
  </si>
  <si>
    <t>RABITSCH Andreas</t>
  </si>
  <si>
    <t>ZWAINZ Christoph</t>
  </si>
  <si>
    <t>CEKON Daniel</t>
  </si>
  <si>
    <t>WEICHINGER Justin</t>
  </si>
  <si>
    <t>MITTERBACHER Nico</t>
  </si>
  <si>
    <t>HOLZER Lukas</t>
  </si>
  <si>
    <t>UMSCHADEN Vanessa</t>
  </si>
  <si>
    <t>HABENBACHER Christian</t>
  </si>
  <si>
    <t>FRÖHLICH Uwe</t>
  </si>
  <si>
    <t>KÖNIGSHOFER Bernd</t>
  </si>
  <si>
    <t>FISCHER Stefan</t>
  </si>
  <si>
    <t>LAROS Markus</t>
  </si>
  <si>
    <t>GLETTHOFER Daniel</t>
  </si>
  <si>
    <t>ZACHS Sebastian</t>
  </si>
  <si>
    <t>KÖFER Matthias</t>
  </si>
  <si>
    <t>FEICHTINGER Marco</t>
  </si>
  <si>
    <t>STEIGER Valentin</t>
  </si>
  <si>
    <t>DNS</t>
  </si>
  <si>
    <t>2a</t>
  </si>
  <si>
    <t>MX Aufstarter</t>
  </si>
  <si>
    <t>HIRTL Markus</t>
  </si>
  <si>
    <t>PÖLTL Markus</t>
  </si>
  <si>
    <t>BEISTEINER Mario</t>
  </si>
  <si>
    <t>KRISPEL Ernest</t>
  </si>
  <si>
    <t>GRUBER Martin</t>
  </si>
  <si>
    <t>GSCHANES Oliver</t>
  </si>
  <si>
    <t>SALBRECHTER Michael</t>
  </si>
  <si>
    <t>MX OPEN</t>
  </si>
  <si>
    <t>HAINZL Michael</t>
  </si>
  <si>
    <t>SPANNER Ferdinand</t>
  </si>
  <si>
    <t>LAROS Stefan</t>
  </si>
  <si>
    <t>VON DER HELLEN Clemens</t>
  </si>
  <si>
    <t>GÖDERLE Stefan</t>
  </si>
  <si>
    <t>WALLNER Raphael</t>
  </si>
  <si>
    <t>KÖCK Patrick</t>
  </si>
  <si>
    <t>RANKL Marvin</t>
  </si>
  <si>
    <t>SALBRECHTER Gerald</t>
  </si>
  <si>
    <t>Hainzl Racing Team</t>
  </si>
  <si>
    <t>Laros Racing Team</t>
  </si>
  <si>
    <t>Team Ärmel</t>
  </si>
  <si>
    <t>Team KTM Walzer</t>
  </si>
  <si>
    <t>MX Profi</t>
  </si>
  <si>
    <t>MAIER Christian</t>
  </si>
  <si>
    <t>GUTSCHI Mario</t>
  </si>
  <si>
    <t>BAUMGARTNER Rene</t>
  </si>
  <si>
    <t>MSC Griffen</t>
  </si>
  <si>
    <t>MX Lizenz</t>
  </si>
  <si>
    <t>22a</t>
  </si>
  <si>
    <t>Team Euro Motors</t>
  </si>
  <si>
    <t>LACKNER Werner</t>
  </si>
  <si>
    <t>BREITFUSS Simon</t>
  </si>
  <si>
    <t>Black MX Store Racing Team</t>
  </si>
  <si>
    <t>KAWASAKI Team Damianik</t>
  </si>
  <si>
    <t>LEITNER Daniel</t>
  </si>
  <si>
    <t>KRAKOLINIG Markus</t>
  </si>
  <si>
    <t>Schruf Racing</t>
  </si>
  <si>
    <t>SCHILCHER Tom</t>
  </si>
  <si>
    <t>2 Rad Breinlnger</t>
  </si>
  <si>
    <t>MX Senioren</t>
  </si>
  <si>
    <t>KAINZ Manfred</t>
  </si>
  <si>
    <t>HOCHREITER Heinz</t>
  </si>
  <si>
    <t>JÖBSTL Peter</t>
  </si>
  <si>
    <t>KAINZ Georg</t>
  </si>
  <si>
    <t>BRANDL Hans</t>
  </si>
  <si>
    <t>GUPPER Johann</t>
  </si>
  <si>
    <t>STERCHI Walter</t>
  </si>
  <si>
    <t>MX Veteranen</t>
  </si>
  <si>
    <t>30a</t>
  </si>
  <si>
    <t>LOIBNEGGER Wolfgang</t>
  </si>
  <si>
    <t>LOIBNEGGER Karl</t>
  </si>
  <si>
    <t>LEIKAUF Robert</t>
  </si>
  <si>
    <t>MALLITS Franz</t>
  </si>
  <si>
    <t>HAINZL Werner</t>
  </si>
  <si>
    <t>AUGSTEN Florian</t>
  </si>
  <si>
    <t>Die Motodogs</t>
  </si>
  <si>
    <t>SCHUPPE Kimi</t>
  </si>
  <si>
    <t>BISCHOF Fabio Andre</t>
  </si>
  <si>
    <t>MSC MX Meadow Racing Team</t>
  </si>
  <si>
    <t>STEINKELLNER Florian</t>
  </si>
  <si>
    <t>WILK Marvin</t>
  </si>
  <si>
    <t>WIRNSBERGER Andreas</t>
  </si>
  <si>
    <t>PINK Christopher</t>
  </si>
  <si>
    <t>MSC MX Meadow Racing</t>
  </si>
  <si>
    <t>WALDHAUSER Fabian</t>
  </si>
  <si>
    <t>MAKULA Leandro</t>
  </si>
  <si>
    <t>KUCHLING Thomas</t>
  </si>
  <si>
    <t>STOCKREITER Laura</t>
  </si>
  <si>
    <t>STEINKELLNER Tanja</t>
  </si>
  <si>
    <t>GEDERMANN Tanja</t>
  </si>
  <si>
    <t>MAUSER Stefan</t>
  </si>
  <si>
    <t>SABATHY Markus</t>
  </si>
  <si>
    <t>Erdebewegungen Sabathy</t>
  </si>
  <si>
    <t>MERL Bernhard</t>
  </si>
  <si>
    <t>PACHER Christoph</t>
  </si>
  <si>
    <t>MAYER Andreas</t>
  </si>
  <si>
    <t>BREITENBERGER Bernd</t>
  </si>
  <si>
    <t>MX Kremstal</t>
  </si>
  <si>
    <t>BROCHENBERRGER Christian</t>
  </si>
  <si>
    <t>QNESS Racing Team</t>
  </si>
  <si>
    <t>LEITNER Florian</t>
  </si>
  <si>
    <t>AGENA Racing</t>
  </si>
  <si>
    <t>HASLER Christoph</t>
  </si>
  <si>
    <t>Team Wulz</t>
  </si>
  <si>
    <t>WURITSCH Michael</t>
  </si>
  <si>
    <t>Tabaluga Racing Team</t>
  </si>
  <si>
    <t>WOHLESER Markus</t>
  </si>
  <si>
    <t>KRAINER Fabian</t>
  </si>
  <si>
    <t>ALLCON Racing Team</t>
  </si>
  <si>
    <t>ERLMOSER Markus</t>
  </si>
  <si>
    <t>GDR4</t>
  </si>
  <si>
    <t>NIEDERER Manuel</t>
  </si>
  <si>
    <t>MSC Zimmerei Salbrechterr-Holzgecko</t>
  </si>
  <si>
    <t>RAUTER Michael</t>
  </si>
  <si>
    <t>FREWEIN Johannes</t>
  </si>
  <si>
    <t>Enduro Team Murtal</t>
  </si>
  <si>
    <t>SULLBAUER Martin</t>
  </si>
  <si>
    <t>WULZ Josef</t>
  </si>
  <si>
    <t>PFUNDNER Michael</t>
  </si>
  <si>
    <t>FELSBERGER Fabian</t>
  </si>
  <si>
    <t>JANZ Patrick</t>
  </si>
  <si>
    <t>TREFFER Martin</t>
  </si>
  <si>
    <t>STEINBUGGER Bernd</t>
  </si>
  <si>
    <t>MC Goonriders</t>
  </si>
  <si>
    <t>WUTTE Patrick</t>
  </si>
  <si>
    <t>Allout Enduro Union</t>
  </si>
  <si>
    <t>MCC Eichkögl</t>
  </si>
  <si>
    <t>Alsa Racing Team</t>
  </si>
  <si>
    <t>UMSCHADEN Carsten</t>
  </si>
  <si>
    <t>KOLBL Thomas</t>
  </si>
  <si>
    <t>PIEBER Lukas</t>
  </si>
  <si>
    <t>GSCHANES Dominik</t>
  </si>
  <si>
    <t>OTTE Christian</t>
  </si>
  <si>
    <t>KNOTZ Christian</t>
  </si>
  <si>
    <t>RABENSTEINER Günther</t>
  </si>
  <si>
    <t>Team Dirtys</t>
  </si>
  <si>
    <t>KRASSNITZER Markus</t>
  </si>
  <si>
    <t>HIRNER Martin</t>
  </si>
  <si>
    <t>OLRT</t>
  </si>
  <si>
    <t>NOST Patrick</t>
  </si>
  <si>
    <t>MSC Eichkögl</t>
  </si>
  <si>
    <t>KIENZL Mathias</t>
  </si>
  <si>
    <t>GÖGELBURGER Dominik</t>
  </si>
  <si>
    <t>JUDINA Julian</t>
  </si>
  <si>
    <t>GMR Team</t>
  </si>
  <si>
    <t>Team Wildschweine</t>
  </si>
  <si>
    <t>Griffen</t>
  </si>
  <si>
    <t>Obereder Motos</t>
  </si>
  <si>
    <t>ISOPP Manuel</t>
  </si>
  <si>
    <t>SALBRECHTER Florian</t>
  </si>
  <si>
    <t>MSC Salbrechter - Holzgecko</t>
  </si>
  <si>
    <t>MARKO Armin</t>
  </si>
  <si>
    <t>SOMMERBAUER Gerald</t>
  </si>
  <si>
    <t>Dieselschwestern</t>
  </si>
  <si>
    <t>AUER Tobias</t>
  </si>
  <si>
    <t>EDLINGER Anton</t>
  </si>
  <si>
    <t>Enduro Austria</t>
  </si>
  <si>
    <t>CRAIGHER Dominikus</t>
  </si>
  <si>
    <t>74a</t>
  </si>
  <si>
    <t>MÜLLER Werner</t>
  </si>
  <si>
    <t>GUGGI Stefan</t>
  </si>
  <si>
    <t>GEBETSHUBER Thomas</t>
  </si>
  <si>
    <t>REICHOLD Thomas</t>
  </si>
  <si>
    <t>Wernerr Müller Racing Team</t>
  </si>
  <si>
    <t>REICHEL Daniel</t>
  </si>
  <si>
    <t>SORGER Richard</t>
  </si>
  <si>
    <t>SOMMEERBAUER Gerald</t>
  </si>
  <si>
    <t>AUER Tobis</t>
  </si>
  <si>
    <t>STARZINGER Roni</t>
  </si>
  <si>
    <t>IBI Racing Team</t>
  </si>
  <si>
    <t>PESSENBACHER Mario</t>
  </si>
  <si>
    <t>LOBNER Roman</t>
  </si>
  <si>
    <t>EMCV-Carinthia</t>
  </si>
  <si>
    <t>PILLHOFER Manuel</t>
  </si>
  <si>
    <t>MOTO-Donkey</t>
  </si>
  <si>
    <t>PUSAR Daniel</t>
  </si>
  <si>
    <t>PFINGSTER Nico</t>
  </si>
  <si>
    <t>WUCHERER Peter</t>
  </si>
  <si>
    <t>WIRNSBERGER Thomas</t>
  </si>
  <si>
    <t>MSC Fresach</t>
  </si>
  <si>
    <t>MAUTHNER David</t>
  </si>
  <si>
    <t>MSC Mitterdorf</t>
  </si>
  <si>
    <t>KAUDER Patrick</t>
  </si>
  <si>
    <t>Team Gasmonkey</t>
  </si>
  <si>
    <t>WUTTE Christian</t>
  </si>
  <si>
    <t>PETSCHOUNIG Sandro</t>
  </si>
  <si>
    <t>MUSIL Hans Peter</t>
  </si>
  <si>
    <t>SCHELLAUF Franz</t>
  </si>
  <si>
    <t>Enduroclub W7</t>
  </si>
  <si>
    <t>TSCHERTEU Helmut</t>
  </si>
  <si>
    <t>WILK Uwe</t>
  </si>
  <si>
    <t>KNAUDER Alfred</t>
  </si>
  <si>
    <t>PACHNGER Gernot</t>
  </si>
  <si>
    <t>PT Motors</t>
  </si>
  <si>
    <t>Moorbauer Racing</t>
  </si>
  <si>
    <t>WRUSS Josef</t>
  </si>
  <si>
    <t>1b</t>
  </si>
  <si>
    <t>WINKLER Kurt</t>
  </si>
  <si>
    <t>Team Rimato</t>
  </si>
  <si>
    <t>BISCHOF Ewald</t>
  </si>
  <si>
    <t>KOWALD Peter</t>
  </si>
  <si>
    <t>Austria Suspension Racing</t>
  </si>
  <si>
    <t>MARKO Amin</t>
  </si>
  <si>
    <t>Crossteam Köstenberg</t>
  </si>
  <si>
    <t>SCHEIFLINGER Christian</t>
  </si>
  <si>
    <t>LP Racing Team</t>
  </si>
  <si>
    <t>BODNER Markus</t>
  </si>
  <si>
    <t>KORAK Roland</t>
  </si>
  <si>
    <t>LINDENTHALER Patrick</t>
  </si>
  <si>
    <t>LPR Team MSC Salzburg</t>
  </si>
  <si>
    <t>MOSER Paul</t>
  </si>
  <si>
    <t>KFZ Moser</t>
  </si>
  <si>
    <t>WALLY Adalbert</t>
  </si>
  <si>
    <t>Team Damianik/MSC Griffen</t>
  </si>
  <si>
    <t>WALTER Jan</t>
  </si>
  <si>
    <t>Euro Motors Graz</t>
  </si>
  <si>
    <t>111a</t>
  </si>
  <si>
    <t>FARRER Hans</t>
  </si>
  <si>
    <t>ZACHARIAS Hermann</t>
  </si>
  <si>
    <t>GUTSCHI Franz</t>
  </si>
  <si>
    <t>GHT Racing Team</t>
  </si>
  <si>
    <t>MAIER Franz</t>
  </si>
  <si>
    <t>STARZINGER Bernhard</t>
  </si>
  <si>
    <t>MEIER Dietmar</t>
  </si>
  <si>
    <t>REINDL Manfred</t>
  </si>
  <si>
    <t>FRITZL Daniel</t>
  </si>
  <si>
    <t>LACKNER Christoph</t>
  </si>
  <si>
    <t>MSV Oberdorf</t>
  </si>
  <si>
    <t>ARTWOHL Stefan</t>
  </si>
  <si>
    <t>ZAND Sebastian</t>
  </si>
  <si>
    <t>KOTLER Christoph</t>
  </si>
  <si>
    <t>STEINBRUGGER Mario</t>
  </si>
  <si>
    <t>KRASSNITZER Martin</t>
  </si>
  <si>
    <t>RÄDLER Daniel</t>
  </si>
  <si>
    <t>MARK Andre</t>
  </si>
  <si>
    <t>WENGER Rene</t>
  </si>
  <si>
    <t>MUNTONI Gianni</t>
  </si>
  <si>
    <t>MAYERHOFER Sven</t>
  </si>
  <si>
    <t>LENGER Michael</t>
  </si>
  <si>
    <t>HUBNER Peter</t>
  </si>
  <si>
    <t>GERSTL Markus</t>
  </si>
  <si>
    <t>SAMITZ Christoph</t>
  </si>
  <si>
    <t>SCHMIDLEHOFER Philipp</t>
  </si>
  <si>
    <t>HÖLZL Luca</t>
  </si>
  <si>
    <t>SONNWENDER Patrick</t>
  </si>
  <si>
    <t>9a</t>
  </si>
  <si>
    <t>MUSIL Maria</t>
  </si>
  <si>
    <t>LAMPL Petra</t>
  </si>
  <si>
    <t>JANKO Zoe</t>
  </si>
  <si>
    <t>NUCK Michaela</t>
  </si>
  <si>
    <t>AIGNER Tobias</t>
  </si>
  <si>
    <t>LEITGEB Paul</t>
  </si>
  <si>
    <t>STARY Rafael</t>
  </si>
  <si>
    <t>KIMBALY Andrasi</t>
  </si>
  <si>
    <t>SCHITTER Sebastian</t>
  </si>
  <si>
    <t>KRASSNIG Elias</t>
  </si>
  <si>
    <t>MUSIL Linda</t>
  </si>
  <si>
    <t>LEITGEB Dennis</t>
  </si>
  <si>
    <t>BRUNNER Stefan</t>
  </si>
  <si>
    <t>MELBINGER Bernhard</t>
  </si>
  <si>
    <t>KERN Christoph</t>
  </si>
  <si>
    <t>69a</t>
  </si>
  <si>
    <t>WALDHAUSER Christian</t>
  </si>
  <si>
    <t>LEITNER Benedikt</t>
  </si>
  <si>
    <t>Agena Racing</t>
  </si>
  <si>
    <t>FEICHTINGER Mike</t>
  </si>
  <si>
    <t>LEITNER Felix</t>
  </si>
  <si>
    <t>LEBAN Florian</t>
  </si>
  <si>
    <t>GRUNWALD Cetic</t>
  </si>
  <si>
    <t>HÖLZL Nico</t>
  </si>
  <si>
    <t>HOFLEHNER Robin</t>
  </si>
  <si>
    <t>GRASSER Joel</t>
  </si>
  <si>
    <t>HANSMANN Oliver</t>
  </si>
  <si>
    <t>HUBER Rudof</t>
  </si>
  <si>
    <t>KEFER Heri</t>
  </si>
  <si>
    <t>DUSS Philipp</t>
  </si>
  <si>
    <t>PACHER  Ingo</t>
  </si>
  <si>
    <t>RUSSEGGER Stefan</t>
  </si>
  <si>
    <t>REITER Thomas</t>
  </si>
  <si>
    <t>GLASER Rene</t>
  </si>
  <si>
    <t>VETTER Manuel</t>
  </si>
  <si>
    <t>KOPPL Simon Franz</t>
  </si>
  <si>
    <t>DOLZER Michael</t>
  </si>
  <si>
    <t>ROJER Gerfried Albert</t>
  </si>
  <si>
    <t>STRIESSNIG Andreas</t>
  </si>
  <si>
    <t>ROJER Manuel</t>
  </si>
  <si>
    <t>MITTERRBÄCK Patrick</t>
  </si>
  <si>
    <t>Mitterbäck Bridgestone Racing</t>
  </si>
  <si>
    <t>HUTEGGER Harald</t>
  </si>
  <si>
    <t>GFOLLER Jakob</t>
  </si>
  <si>
    <t>SCHOPOHL Günther</t>
  </si>
  <si>
    <t>HAIGERMOSER Paul</t>
  </si>
  <si>
    <t>PLUT Andreas</t>
  </si>
  <si>
    <t>HASENBURGER Eduard</t>
  </si>
  <si>
    <t>GÖTZENBRUCKER Josef</t>
  </si>
  <si>
    <t>DWONSCHAK Karl</t>
  </si>
  <si>
    <t>TRUSCHNIG Justin</t>
  </si>
  <si>
    <t>ISOPP Fabian</t>
  </si>
  <si>
    <t>SCHOBLOCHNER Jonas</t>
  </si>
  <si>
    <t>BAUMGARTNER Fabian</t>
  </si>
  <si>
    <t>PT Motors Racing Team</t>
  </si>
  <si>
    <t>SCHEYBER Tobias</t>
  </si>
  <si>
    <t>RADKOHL Roman</t>
  </si>
  <si>
    <t>GSELLMANN Andreas</t>
  </si>
  <si>
    <t>derselbe</t>
  </si>
  <si>
    <t>HASENBURGER Stefan</t>
  </si>
  <si>
    <t>FUCHS Georg</t>
  </si>
  <si>
    <t>MÖRTH Michael</t>
  </si>
  <si>
    <t>KOSTYNSKI Markus</t>
  </si>
  <si>
    <t>FUCHS Fabian</t>
  </si>
  <si>
    <t>WALDHAUSER Bernhard</t>
  </si>
  <si>
    <t>SCHNÖLZER Marcel</t>
  </si>
  <si>
    <t>REICHHOLD Thomas</t>
  </si>
  <si>
    <t>ALSA Racing Team</t>
  </si>
  <si>
    <t>RIEPL Stefan</t>
  </si>
  <si>
    <t>BRAUCHART Thomas</t>
  </si>
  <si>
    <t>HUTTER Markus</t>
  </si>
  <si>
    <t>HORST Leopold</t>
  </si>
  <si>
    <t>MCE Graf</t>
  </si>
  <si>
    <t>KITZMÜLER Hubert</t>
  </si>
  <si>
    <t>MSC Bad Leonfelden</t>
  </si>
  <si>
    <t>STAMPFER Mario</t>
  </si>
  <si>
    <t>KAINZ Patrick</t>
  </si>
  <si>
    <t>Team Auner</t>
  </si>
  <si>
    <t>Weindorrf</t>
  </si>
  <si>
    <t>KITZMÜLLER Hubert</t>
  </si>
  <si>
    <t>Team MX Strecke Schönberg-Lachtal</t>
  </si>
  <si>
    <t>KAINZ Marco</t>
  </si>
  <si>
    <t>ALLOUT Enduro Union</t>
  </si>
  <si>
    <t>SCHOCHER Florian</t>
  </si>
  <si>
    <t>SCHUSCHU Luca</t>
  </si>
  <si>
    <t>KOSTYNSKI Simon</t>
  </si>
  <si>
    <t>Keine Halben Sachen</t>
  </si>
  <si>
    <t>Team Köck Service Station</t>
  </si>
  <si>
    <t>FUNTAKTISCH Racing</t>
  </si>
  <si>
    <t>TEAM MX Strecke Schönberg-Lachtal</t>
  </si>
  <si>
    <t>MEGABIKE Kärnten/Glinzer Motorsport</t>
  </si>
  <si>
    <t>derrselbe</t>
  </si>
  <si>
    <t>Lower Austria Dirtbike Kids</t>
  </si>
  <si>
    <t>MSC Stegenwald</t>
  </si>
  <si>
    <t>PÖPPERL Benedikt</t>
  </si>
  <si>
    <t>HAAR KULT</t>
  </si>
  <si>
    <t>ALKforce MX Racing</t>
  </si>
  <si>
    <t>MSC Mitterdorrf</t>
  </si>
  <si>
    <t>RABENSTEINER Noah</t>
  </si>
  <si>
    <t>BRAUNLINGER Thomas</t>
  </si>
  <si>
    <t>Priole MX Racing/Crossnews</t>
  </si>
  <si>
    <t>MSC Kirchschlag</t>
  </si>
  <si>
    <t>MSC Großhöflein</t>
  </si>
  <si>
    <t>MCC Loibes</t>
  </si>
  <si>
    <t>257a</t>
  </si>
  <si>
    <t>SCHWARZENBACHER Alessandro</t>
  </si>
  <si>
    <t>SADNIK Fabio</t>
  </si>
  <si>
    <t>REBERNIG Sebastian</t>
  </si>
  <si>
    <t>MAIER Filippa</t>
  </si>
  <si>
    <t>Allcon Rabing Team</t>
  </si>
  <si>
    <t>SUPPAN Mario</t>
  </si>
  <si>
    <t>RAUTER Manuel</t>
  </si>
  <si>
    <t>REBERNIG Leon</t>
  </si>
  <si>
    <t>PUSTER Markus</t>
  </si>
  <si>
    <t>GRADNITZER Fabian</t>
  </si>
  <si>
    <t>Team KFZ Tschernutter</t>
  </si>
  <si>
    <t>KFZ Team Kogler</t>
  </si>
  <si>
    <t>SPRACHOWITZ Nico</t>
  </si>
  <si>
    <t>SLAPPING Lukas</t>
  </si>
  <si>
    <t>VODOVNIK Lara</t>
  </si>
  <si>
    <t>MK Slovenj Gradec KTM</t>
  </si>
  <si>
    <t>GRONALD Alexander</t>
  </si>
  <si>
    <t>STEINBAUER Michael</t>
  </si>
  <si>
    <t>HKL Racing Team</t>
  </si>
  <si>
    <t>STAINER Ronald</t>
  </si>
  <si>
    <t>PFENNICH Stefan</t>
  </si>
  <si>
    <t>WASCHER Hermann</t>
  </si>
  <si>
    <t>MSC MX Deadow Racing Team</t>
  </si>
  <si>
    <t>HUBMANN Marco</t>
  </si>
  <si>
    <t>REIGBAUER Mario</t>
  </si>
  <si>
    <t>AIK Force</t>
  </si>
  <si>
    <t>RAMSBACHER Hannes</t>
  </si>
  <si>
    <t>Schneider Manuel</t>
  </si>
  <si>
    <t>MOSTÖGL Franz</t>
  </si>
  <si>
    <t>GÖGLBURGER Domenik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</si>
</sst>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gency FB"/>
      <family val="2"/>
    </font>
    <font>
      <sz val="11"/>
      <color theme="1"/>
      <name val="Agency FB"/>
      <family val="2"/>
    </font>
    <font>
      <b/>
      <u/>
      <sz val="18"/>
      <color rgb="FF002060"/>
      <name val="Arial Black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textRotation="45" wrapText="1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textRotation="45"/>
    </xf>
    <xf numFmtId="0" fontId="3" fillId="0" borderId="3" xfId="0" applyFont="1" applyBorder="1" applyAlignment="1">
      <alignment textRotation="45"/>
    </xf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3" xfId="0" applyBorder="1" applyAlignment="1">
      <alignment horizontal="center" textRotation="45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3" xfId="0" applyBorder="1" applyAlignment="1">
      <alignment horizontal="right" textRotation="45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1" xfId="0" applyFill="1" applyBorder="1"/>
    <xf numFmtId="0" fontId="3" fillId="0" borderId="9" xfId="0" applyFont="1" applyBorder="1" applyAlignment="1">
      <alignment textRotation="45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" xfId="0" applyFont="1" applyBorder="1"/>
    <xf numFmtId="0" fontId="0" fillId="0" borderId="0" xfId="0" applyFont="1"/>
    <xf numFmtId="0" fontId="0" fillId="0" borderId="13" xfId="0" applyBorder="1"/>
    <xf numFmtId="0" fontId="0" fillId="0" borderId="14" xfId="0" applyBorder="1" applyAlignment="1">
      <alignment horizontal="right"/>
    </xf>
    <xf numFmtId="0" fontId="0" fillId="0" borderId="14" xfId="0" applyBorder="1"/>
    <xf numFmtId="0" fontId="1" fillId="0" borderId="15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0" fontId="1" fillId="0" borderId="8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20" xfId="0" applyFont="1" applyBorder="1"/>
    <xf numFmtId="0" fontId="1" fillId="0" borderId="9" xfId="0" applyFont="1" applyBorder="1"/>
    <xf numFmtId="0" fontId="0" fillId="0" borderId="16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14" xfId="0" applyFill="1" applyBorder="1"/>
    <xf numFmtId="0" fontId="1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7" workbookViewId="0">
      <selection activeCell="A3" sqref="A3:XFD23"/>
    </sheetView>
  </sheetViews>
  <sheetFormatPr baseColWidth="10" defaultRowHeight="15" x14ac:dyDescent="0.25"/>
  <cols>
    <col min="1" max="1" width="4.140625" customWidth="1"/>
    <col min="2" max="2" width="5.7109375" hidden="1" customWidth="1"/>
    <col min="3" max="4" width="27.7109375" customWidth="1"/>
    <col min="5" max="10" width="8.7109375" customWidth="1"/>
    <col min="11" max="11" width="8.7109375" hidden="1" customWidth="1"/>
    <col min="12" max="12" width="11.7109375" customWidth="1"/>
  </cols>
  <sheetData>
    <row r="1" spans="1:12" ht="27.95" customHeight="1" thickBot="1" x14ac:dyDescent="0.55000000000000004">
      <c r="C1" s="11" t="s">
        <v>170</v>
      </c>
    </row>
    <row r="2" spans="1:12" ht="50.1" customHeight="1" thickBot="1" x14ac:dyDescent="0.3">
      <c r="A2" s="10" t="s">
        <v>8</v>
      </c>
      <c r="B2" s="10" t="s">
        <v>5</v>
      </c>
      <c r="C2" s="3" t="s">
        <v>6</v>
      </c>
      <c r="D2" s="3" t="s">
        <v>7</v>
      </c>
      <c r="E2" s="4" t="s">
        <v>0</v>
      </c>
      <c r="F2" s="4" t="s">
        <v>1</v>
      </c>
      <c r="G2" s="4" t="s">
        <v>2</v>
      </c>
      <c r="H2" s="4" t="s">
        <v>3</v>
      </c>
      <c r="I2" s="5" t="s">
        <v>249</v>
      </c>
      <c r="J2" s="5" t="s">
        <v>427</v>
      </c>
      <c r="K2" s="5"/>
      <c r="L2" s="2" t="s">
        <v>4</v>
      </c>
    </row>
    <row r="3" spans="1:12" ht="20.100000000000001" customHeight="1" thickBot="1" x14ac:dyDescent="0.3">
      <c r="A3" s="6">
        <v>1</v>
      </c>
      <c r="B3" s="14">
        <v>7</v>
      </c>
      <c r="C3" s="7" t="s">
        <v>172</v>
      </c>
      <c r="D3" s="7" t="s">
        <v>421</v>
      </c>
      <c r="E3" s="7"/>
      <c r="F3" s="7">
        <v>50</v>
      </c>
      <c r="G3" s="7">
        <v>42</v>
      </c>
      <c r="H3" s="7">
        <v>25</v>
      </c>
      <c r="I3" s="7">
        <v>50</v>
      </c>
      <c r="J3" s="7">
        <v>50</v>
      </c>
      <c r="K3" s="7"/>
      <c r="L3" s="8">
        <f>E3+F3+G3+H3+I3+J3+K3</f>
        <v>217</v>
      </c>
    </row>
    <row r="4" spans="1:12" ht="20.100000000000001" customHeight="1" thickBot="1" x14ac:dyDescent="0.3">
      <c r="A4" s="9">
        <v>2</v>
      </c>
      <c r="B4" s="15">
        <v>22</v>
      </c>
      <c r="C4" s="1" t="s">
        <v>173</v>
      </c>
      <c r="D4" s="1" t="s">
        <v>421</v>
      </c>
      <c r="E4" s="1"/>
      <c r="F4" s="1">
        <v>36</v>
      </c>
      <c r="G4" s="1">
        <v>36</v>
      </c>
      <c r="H4" s="1">
        <v>22</v>
      </c>
      <c r="I4" s="1">
        <v>44</v>
      </c>
      <c r="J4" s="1">
        <v>40</v>
      </c>
      <c r="K4" s="1"/>
      <c r="L4" s="8">
        <f>E4+F4+G4+H4+I4+J4+K4</f>
        <v>178</v>
      </c>
    </row>
    <row r="5" spans="1:12" ht="20.100000000000001" customHeight="1" thickBot="1" x14ac:dyDescent="0.3">
      <c r="A5" s="9">
        <v>3</v>
      </c>
      <c r="B5" s="15" t="s">
        <v>171</v>
      </c>
      <c r="C5" s="1" t="s">
        <v>176</v>
      </c>
      <c r="D5" s="1" t="s">
        <v>407</v>
      </c>
      <c r="E5" s="1">
        <v>36</v>
      </c>
      <c r="F5" s="1">
        <v>25</v>
      </c>
      <c r="G5" s="1">
        <v>30</v>
      </c>
      <c r="H5" s="1">
        <v>16</v>
      </c>
      <c r="I5" s="1">
        <v>36</v>
      </c>
      <c r="J5" s="1">
        <v>34</v>
      </c>
      <c r="K5" s="1"/>
      <c r="L5" s="8">
        <f>E5+F5+G5+H5+I5+J5+K5</f>
        <v>177</v>
      </c>
    </row>
    <row r="6" spans="1:12" ht="20.100000000000001" customHeight="1" thickBot="1" x14ac:dyDescent="0.3">
      <c r="A6" s="9">
        <v>4</v>
      </c>
      <c r="B6" s="15">
        <v>4</v>
      </c>
      <c r="C6" s="1" t="s">
        <v>302</v>
      </c>
      <c r="D6" s="1"/>
      <c r="E6" s="1">
        <v>40</v>
      </c>
      <c r="F6" s="1">
        <v>29</v>
      </c>
      <c r="G6" s="1">
        <v>28</v>
      </c>
      <c r="H6" s="1"/>
      <c r="I6" s="1"/>
      <c r="J6" s="1"/>
      <c r="K6" s="1"/>
      <c r="L6" s="8">
        <f>E6+F6+G6+H6+I6+J6+K6</f>
        <v>97</v>
      </c>
    </row>
    <row r="7" spans="1:12" ht="20.100000000000001" customHeight="1" thickBot="1" x14ac:dyDescent="0.3">
      <c r="A7" s="9">
        <v>5</v>
      </c>
      <c r="B7" s="15">
        <v>64</v>
      </c>
      <c r="C7" s="1" t="s">
        <v>298</v>
      </c>
      <c r="D7" s="1"/>
      <c r="E7" s="1">
        <v>50</v>
      </c>
      <c r="F7" s="1">
        <v>31</v>
      </c>
      <c r="G7" s="1">
        <v>15</v>
      </c>
      <c r="H7" s="1"/>
      <c r="I7" s="1"/>
      <c r="J7" s="1"/>
      <c r="K7" s="1"/>
      <c r="L7" s="8">
        <f>E7+F7+G7+H7+I7+J7+K7</f>
        <v>96</v>
      </c>
    </row>
    <row r="8" spans="1:12" ht="20.100000000000001" customHeight="1" thickBot="1" x14ac:dyDescent="0.3">
      <c r="A8" s="9">
        <v>6</v>
      </c>
      <c r="B8" s="15">
        <v>25</v>
      </c>
      <c r="C8" s="1" t="s">
        <v>174</v>
      </c>
      <c r="D8" s="1"/>
      <c r="E8" s="1"/>
      <c r="F8" s="1"/>
      <c r="G8" s="1" t="s">
        <v>121</v>
      </c>
      <c r="H8" s="1">
        <v>20</v>
      </c>
      <c r="I8" s="1"/>
      <c r="J8" s="1">
        <v>34</v>
      </c>
      <c r="K8" s="1"/>
      <c r="L8" s="8">
        <f>E8+F8+H8+I8+J8+K8</f>
        <v>54</v>
      </c>
    </row>
    <row r="9" spans="1:12" ht="20.100000000000001" customHeight="1" thickBot="1" x14ac:dyDescent="0.3">
      <c r="A9" s="9">
        <v>7</v>
      </c>
      <c r="B9" s="15">
        <v>6</v>
      </c>
      <c r="C9" s="1" t="s">
        <v>393</v>
      </c>
      <c r="D9" s="1"/>
      <c r="E9" s="1"/>
      <c r="F9" s="1"/>
      <c r="G9" s="1">
        <v>47</v>
      </c>
      <c r="H9" s="1"/>
      <c r="I9" s="1"/>
      <c r="J9" s="1"/>
      <c r="K9" s="1"/>
      <c r="L9" s="8">
        <f t="shared" ref="L9:L23" si="0">E9+F9+G9+H9+I9+J9+K9</f>
        <v>47</v>
      </c>
    </row>
    <row r="10" spans="1:12" ht="20.100000000000001" customHeight="1" thickBot="1" x14ac:dyDescent="0.3">
      <c r="A10" s="9">
        <v>8</v>
      </c>
      <c r="B10" s="15"/>
      <c r="C10" s="1" t="s">
        <v>396</v>
      </c>
      <c r="D10" s="1"/>
      <c r="E10" s="1"/>
      <c r="F10" s="1"/>
      <c r="G10" s="1">
        <v>45</v>
      </c>
      <c r="H10" s="1"/>
      <c r="I10" s="1"/>
      <c r="J10" s="1"/>
      <c r="K10" s="1"/>
      <c r="L10" s="8">
        <f t="shared" si="0"/>
        <v>45</v>
      </c>
    </row>
    <row r="11" spans="1:12" ht="20.100000000000001" customHeight="1" thickBot="1" x14ac:dyDescent="0.3">
      <c r="A11" s="9">
        <v>9</v>
      </c>
      <c r="B11" s="15" t="s">
        <v>319</v>
      </c>
      <c r="C11" s="1" t="s">
        <v>475</v>
      </c>
      <c r="D11" s="1"/>
      <c r="E11" s="1"/>
      <c r="F11" s="1"/>
      <c r="G11" s="1"/>
      <c r="H11" s="1"/>
      <c r="I11" s="1"/>
      <c r="J11" s="1">
        <v>44</v>
      </c>
      <c r="K11" s="1"/>
      <c r="L11" s="8">
        <f t="shared" si="0"/>
        <v>44</v>
      </c>
    </row>
    <row r="12" spans="1:12" ht="20.100000000000001" customHeight="1" thickBot="1" x14ac:dyDescent="0.3">
      <c r="A12" s="9"/>
      <c r="B12" s="15" t="s">
        <v>299</v>
      </c>
      <c r="C12" s="1" t="s">
        <v>320</v>
      </c>
      <c r="D12" s="1"/>
      <c r="E12" s="1"/>
      <c r="F12" s="1">
        <v>44</v>
      </c>
      <c r="G12" s="1"/>
      <c r="H12" s="1"/>
      <c r="I12" s="1"/>
      <c r="J12" s="1"/>
      <c r="K12" s="1"/>
      <c r="L12" s="8">
        <f t="shared" si="0"/>
        <v>44</v>
      </c>
    </row>
    <row r="13" spans="1:12" ht="20.100000000000001" customHeight="1" thickBot="1" x14ac:dyDescent="0.3">
      <c r="A13" s="9"/>
      <c r="B13" s="15">
        <v>249</v>
      </c>
      <c r="C13" s="1" t="s">
        <v>300</v>
      </c>
      <c r="D13" s="1" t="s">
        <v>301</v>
      </c>
      <c r="E13" s="1">
        <v>44</v>
      </c>
      <c r="F13" s="1"/>
      <c r="G13" s="1"/>
      <c r="H13" s="1"/>
      <c r="I13" s="1"/>
      <c r="J13" s="1"/>
      <c r="K13" s="1"/>
      <c r="L13" s="8">
        <f t="shared" si="0"/>
        <v>44</v>
      </c>
    </row>
    <row r="14" spans="1:12" ht="20.100000000000001" customHeight="1" thickBot="1" x14ac:dyDescent="0.3">
      <c r="A14" s="9">
        <v>10</v>
      </c>
      <c r="B14" s="1">
        <v>270</v>
      </c>
      <c r="C14" s="1" t="s">
        <v>321</v>
      </c>
      <c r="D14" s="1"/>
      <c r="E14" s="1"/>
      <c r="F14" s="1">
        <v>40</v>
      </c>
      <c r="G14" s="1"/>
      <c r="H14" s="1"/>
      <c r="I14" s="1"/>
      <c r="J14" s="1"/>
      <c r="K14" s="1"/>
      <c r="L14" s="8">
        <f t="shared" si="0"/>
        <v>40</v>
      </c>
    </row>
    <row r="15" spans="1:12" ht="20.100000000000001" customHeight="1" thickBot="1" x14ac:dyDescent="0.3">
      <c r="A15" s="9"/>
      <c r="B15" s="15">
        <v>111</v>
      </c>
      <c r="C15" s="1" t="s">
        <v>428</v>
      </c>
      <c r="D15" s="1" t="s">
        <v>423</v>
      </c>
      <c r="E15" s="1"/>
      <c r="F15" s="1"/>
      <c r="G15" s="1"/>
      <c r="H15" s="1"/>
      <c r="I15" s="1">
        <v>40</v>
      </c>
      <c r="J15" s="1"/>
      <c r="K15" s="1"/>
      <c r="L15" s="8">
        <f t="shared" si="0"/>
        <v>40</v>
      </c>
    </row>
    <row r="16" spans="1:12" ht="20.100000000000001" customHeight="1" thickBot="1" x14ac:dyDescent="0.3">
      <c r="A16" s="9">
        <v>11</v>
      </c>
      <c r="B16" s="1">
        <v>90</v>
      </c>
      <c r="C16" s="1" t="s">
        <v>303</v>
      </c>
      <c r="D16" s="1" t="s">
        <v>304</v>
      </c>
      <c r="E16" s="1">
        <v>32</v>
      </c>
      <c r="F16" s="1"/>
      <c r="G16" s="1"/>
      <c r="H16" s="1"/>
      <c r="I16" s="1"/>
      <c r="J16" s="1"/>
      <c r="K16" s="1"/>
      <c r="L16" s="8">
        <f t="shared" si="0"/>
        <v>32</v>
      </c>
    </row>
    <row r="17" spans="1:12" ht="20.100000000000001" customHeight="1" thickBot="1" x14ac:dyDescent="0.3">
      <c r="A17" s="9">
        <v>12</v>
      </c>
      <c r="B17" s="15">
        <v>115</v>
      </c>
      <c r="C17" s="1" t="s">
        <v>322</v>
      </c>
      <c r="D17" s="1" t="s">
        <v>323</v>
      </c>
      <c r="E17" s="1"/>
      <c r="F17" s="1">
        <v>29</v>
      </c>
      <c r="G17" s="1"/>
      <c r="H17" s="1"/>
      <c r="I17" s="1"/>
      <c r="J17" s="1"/>
      <c r="K17" s="1"/>
      <c r="L17" s="8">
        <f t="shared" si="0"/>
        <v>29</v>
      </c>
    </row>
    <row r="18" spans="1:12" ht="20.100000000000001" customHeight="1" thickBot="1" x14ac:dyDescent="0.3">
      <c r="A18" s="9">
        <v>13</v>
      </c>
      <c r="B18" s="15">
        <v>405</v>
      </c>
      <c r="C18" s="1" t="s">
        <v>175</v>
      </c>
      <c r="D18" s="1"/>
      <c r="E18" s="1"/>
      <c r="F18" s="1"/>
      <c r="G18" s="1"/>
      <c r="H18" s="1">
        <v>18</v>
      </c>
      <c r="I18" s="1"/>
      <c r="J18" s="1"/>
      <c r="K18" s="1"/>
      <c r="L18" s="8">
        <f t="shared" si="0"/>
        <v>18</v>
      </c>
    </row>
    <row r="19" spans="1:12" ht="20.100000000000001" customHeight="1" thickBot="1" x14ac:dyDescent="0.3">
      <c r="A19" s="9">
        <v>14</v>
      </c>
      <c r="B19" s="1">
        <v>51</v>
      </c>
      <c r="C19" s="1" t="s">
        <v>397</v>
      </c>
      <c r="D19" s="1"/>
      <c r="E19" s="1"/>
      <c r="F19" s="1"/>
      <c r="G19" s="1">
        <v>16</v>
      </c>
      <c r="H19" s="1"/>
      <c r="I19" s="1"/>
      <c r="J19" s="1"/>
      <c r="K19" s="1"/>
      <c r="L19" s="8">
        <f t="shared" si="0"/>
        <v>16</v>
      </c>
    </row>
    <row r="20" spans="1:12" ht="20.100000000000001" customHeight="1" thickBot="1" x14ac:dyDescent="0.3">
      <c r="A20" s="9">
        <v>15</v>
      </c>
      <c r="B20" s="1">
        <v>70</v>
      </c>
      <c r="C20" s="1" t="s">
        <v>324</v>
      </c>
      <c r="D20" s="1"/>
      <c r="E20" s="1"/>
      <c r="F20" s="1">
        <v>13</v>
      </c>
      <c r="G20" s="1"/>
      <c r="H20" s="1"/>
      <c r="I20" s="1"/>
      <c r="J20" s="1"/>
      <c r="K20" s="1"/>
      <c r="L20" s="8">
        <f t="shared" si="0"/>
        <v>13</v>
      </c>
    </row>
    <row r="21" spans="1:12" ht="20.100000000000001" customHeight="1" thickBot="1" x14ac:dyDescent="0.3">
      <c r="A21" s="9">
        <v>16</v>
      </c>
      <c r="B21" s="1">
        <v>47</v>
      </c>
      <c r="C21" s="1" t="s">
        <v>325</v>
      </c>
      <c r="D21" s="1"/>
      <c r="E21" s="1"/>
      <c r="F21" s="1">
        <v>12</v>
      </c>
      <c r="G21" s="1"/>
      <c r="H21" s="1"/>
      <c r="I21" s="1"/>
      <c r="J21" s="1"/>
      <c r="K21" s="1"/>
      <c r="L21" s="8">
        <f t="shared" si="0"/>
        <v>12</v>
      </c>
    </row>
    <row r="22" spans="1:12" ht="20.100000000000001" customHeight="1" thickBot="1" x14ac:dyDescent="0.3">
      <c r="A22" s="9"/>
      <c r="B22" s="1">
        <v>60</v>
      </c>
      <c r="C22" s="1" t="s">
        <v>398</v>
      </c>
      <c r="D22" s="1"/>
      <c r="E22" s="1"/>
      <c r="F22" s="1"/>
      <c r="G22" s="1">
        <v>12</v>
      </c>
      <c r="H22" s="1"/>
      <c r="I22" s="1"/>
      <c r="J22" s="1"/>
      <c r="K22" s="1"/>
      <c r="L22" s="8">
        <f t="shared" si="0"/>
        <v>12</v>
      </c>
    </row>
    <row r="23" spans="1:12" ht="20.100000000000001" customHeight="1" x14ac:dyDescent="0.25">
      <c r="A23" s="9">
        <v>17</v>
      </c>
      <c r="B23" s="1">
        <v>376</v>
      </c>
      <c r="C23" s="1" t="s">
        <v>326</v>
      </c>
      <c r="D23" s="1"/>
      <c r="E23" s="1"/>
      <c r="F23" s="1">
        <v>10</v>
      </c>
      <c r="G23" s="1"/>
      <c r="H23" s="1"/>
      <c r="I23" s="1"/>
      <c r="J23" s="1"/>
      <c r="K23" s="1"/>
      <c r="L23" s="8">
        <f t="shared" si="0"/>
        <v>10</v>
      </c>
    </row>
  </sheetData>
  <sortState ref="C3:L23">
    <sortCondition descending="1" ref="L3:L23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2" workbookViewId="0">
      <selection activeCell="A43" sqref="A43"/>
    </sheetView>
  </sheetViews>
  <sheetFormatPr baseColWidth="10" defaultRowHeight="15" x14ac:dyDescent="0.25"/>
  <cols>
    <col min="1" max="1" width="4.140625" customWidth="1"/>
    <col min="2" max="2" width="5.7109375" style="12" hidden="1" customWidth="1"/>
    <col min="3" max="4" width="27.7109375" customWidth="1"/>
    <col min="5" max="10" width="8.7109375" customWidth="1"/>
    <col min="11" max="11" width="8.7109375" hidden="1" customWidth="1"/>
    <col min="12" max="12" width="11.7109375" customWidth="1"/>
  </cols>
  <sheetData>
    <row r="1" spans="1:12" ht="27.95" customHeight="1" thickBot="1" x14ac:dyDescent="0.55000000000000004">
      <c r="C1" s="11" t="s">
        <v>54</v>
      </c>
    </row>
    <row r="2" spans="1:12" ht="50.1" customHeight="1" thickBot="1" x14ac:dyDescent="0.3">
      <c r="A2" s="10" t="s">
        <v>8</v>
      </c>
      <c r="B2" s="13" t="s">
        <v>5</v>
      </c>
      <c r="C2" s="3" t="s">
        <v>6</v>
      </c>
      <c r="D2" s="3" t="s">
        <v>7</v>
      </c>
      <c r="E2" s="4" t="s">
        <v>0</v>
      </c>
      <c r="F2" s="4" t="s">
        <v>1</v>
      </c>
      <c r="G2" s="4" t="s">
        <v>2</v>
      </c>
      <c r="H2" s="4" t="s">
        <v>3</v>
      </c>
      <c r="I2" s="5" t="s">
        <v>249</v>
      </c>
      <c r="J2" s="5" t="s">
        <v>0</v>
      </c>
      <c r="K2" s="5"/>
      <c r="L2" s="2" t="s">
        <v>4</v>
      </c>
    </row>
    <row r="3" spans="1:12" ht="20.100000000000001" customHeight="1" thickBot="1" x14ac:dyDescent="0.3">
      <c r="A3" s="6">
        <v>1</v>
      </c>
      <c r="B3" s="14" t="s">
        <v>52</v>
      </c>
      <c r="C3" s="7" t="s">
        <v>29</v>
      </c>
      <c r="D3" s="7" t="s">
        <v>38</v>
      </c>
      <c r="E3" s="7">
        <v>50</v>
      </c>
      <c r="F3" s="7">
        <v>50</v>
      </c>
      <c r="G3" s="7">
        <v>36</v>
      </c>
      <c r="H3" s="7">
        <v>50</v>
      </c>
      <c r="I3" s="7">
        <v>34</v>
      </c>
      <c r="J3" s="7">
        <v>42</v>
      </c>
      <c r="K3" s="7"/>
      <c r="L3" s="8">
        <f t="shared" ref="L3" si="0">E3+F3+G3+H3+I3+J3+K3</f>
        <v>262</v>
      </c>
    </row>
    <row r="4" spans="1:12" ht="20.100000000000001" customHeight="1" thickBot="1" x14ac:dyDescent="0.3">
      <c r="A4" s="20">
        <v>2</v>
      </c>
      <c r="B4" s="17" t="s">
        <v>53</v>
      </c>
      <c r="C4" s="16" t="s">
        <v>34</v>
      </c>
      <c r="D4" s="16" t="s">
        <v>35</v>
      </c>
      <c r="E4" s="16">
        <v>36</v>
      </c>
      <c r="F4" s="16">
        <v>34</v>
      </c>
      <c r="G4" s="16">
        <v>38</v>
      </c>
      <c r="H4" s="16">
        <v>34</v>
      </c>
      <c r="I4" s="16">
        <v>37</v>
      </c>
      <c r="J4" s="16">
        <v>50</v>
      </c>
      <c r="K4" s="16"/>
      <c r="L4" s="8">
        <f t="shared" ref="L4:L18" si="1">E4+F4+G4+H4+I4+J4+K4</f>
        <v>229</v>
      </c>
    </row>
    <row r="5" spans="1:12" ht="20.100000000000001" customHeight="1" thickBot="1" x14ac:dyDescent="0.3">
      <c r="A5" s="20">
        <v>3</v>
      </c>
      <c r="B5" s="17">
        <v>102</v>
      </c>
      <c r="C5" s="16" t="s">
        <v>31</v>
      </c>
      <c r="D5" s="16" t="s">
        <v>32</v>
      </c>
      <c r="E5" s="16">
        <v>17</v>
      </c>
      <c r="F5" s="16">
        <v>31</v>
      </c>
      <c r="G5" s="16">
        <v>37</v>
      </c>
      <c r="H5" s="16">
        <v>38</v>
      </c>
      <c r="I5" s="16">
        <v>47</v>
      </c>
      <c r="J5" s="16">
        <v>42</v>
      </c>
      <c r="K5" s="16"/>
      <c r="L5" s="8">
        <f t="shared" si="1"/>
        <v>212</v>
      </c>
    </row>
    <row r="6" spans="1:12" ht="20.100000000000001" customHeight="1" thickBot="1" x14ac:dyDescent="0.3">
      <c r="A6" s="6">
        <v>4</v>
      </c>
      <c r="B6" s="15">
        <v>77</v>
      </c>
      <c r="C6" s="1" t="s">
        <v>37</v>
      </c>
      <c r="D6" s="1" t="s">
        <v>429</v>
      </c>
      <c r="E6" s="1">
        <v>30</v>
      </c>
      <c r="F6" s="1">
        <v>29</v>
      </c>
      <c r="G6" s="1">
        <v>27</v>
      </c>
      <c r="H6" s="1">
        <v>27</v>
      </c>
      <c r="I6" s="1">
        <v>30</v>
      </c>
      <c r="J6" s="1">
        <v>34</v>
      </c>
      <c r="K6" s="1"/>
      <c r="L6" s="8">
        <f t="shared" si="1"/>
        <v>177</v>
      </c>
    </row>
    <row r="7" spans="1:12" ht="20.100000000000001" customHeight="1" thickBot="1" x14ac:dyDescent="0.3">
      <c r="A7" s="20">
        <v>5</v>
      </c>
      <c r="B7" s="15">
        <v>23</v>
      </c>
      <c r="C7" s="1" t="s">
        <v>39</v>
      </c>
      <c r="D7" s="1" t="s">
        <v>26</v>
      </c>
      <c r="E7" s="1">
        <v>28</v>
      </c>
      <c r="F7" s="1">
        <v>27</v>
      </c>
      <c r="G7" s="1">
        <v>30</v>
      </c>
      <c r="H7" s="1">
        <v>26</v>
      </c>
      <c r="I7" s="1">
        <v>33</v>
      </c>
      <c r="J7" s="1">
        <v>30</v>
      </c>
      <c r="K7" s="1"/>
      <c r="L7" s="8">
        <f t="shared" si="1"/>
        <v>174</v>
      </c>
    </row>
    <row r="8" spans="1:12" ht="20.100000000000001" customHeight="1" thickBot="1" x14ac:dyDescent="0.3">
      <c r="A8" s="20">
        <v>6</v>
      </c>
      <c r="B8" s="15">
        <v>44</v>
      </c>
      <c r="C8" s="1" t="s">
        <v>36</v>
      </c>
      <c r="D8" s="1" t="s">
        <v>10</v>
      </c>
      <c r="E8" s="1">
        <v>40</v>
      </c>
      <c r="F8" s="1">
        <v>35</v>
      </c>
      <c r="G8" s="1">
        <v>33</v>
      </c>
      <c r="H8" s="1">
        <v>29</v>
      </c>
      <c r="I8" s="1"/>
      <c r="J8" s="1">
        <v>33</v>
      </c>
      <c r="K8" s="1"/>
      <c r="L8" s="8">
        <f t="shared" si="1"/>
        <v>170</v>
      </c>
    </row>
    <row r="9" spans="1:12" ht="20.100000000000001" customHeight="1" thickBot="1" x14ac:dyDescent="0.3">
      <c r="A9" s="6">
        <v>7</v>
      </c>
      <c r="B9" s="15">
        <v>36</v>
      </c>
      <c r="C9" s="1" t="s">
        <v>44</v>
      </c>
      <c r="D9" s="1" t="s">
        <v>407</v>
      </c>
      <c r="E9" s="1">
        <v>23</v>
      </c>
      <c r="F9" s="1">
        <v>21</v>
      </c>
      <c r="G9" s="1">
        <v>14</v>
      </c>
      <c r="H9" s="1">
        <v>19</v>
      </c>
      <c r="I9" s="1">
        <v>24</v>
      </c>
      <c r="J9" s="1">
        <v>20</v>
      </c>
      <c r="K9" s="1"/>
      <c r="L9" s="8">
        <f t="shared" si="1"/>
        <v>121</v>
      </c>
    </row>
    <row r="10" spans="1:12" ht="20.100000000000001" customHeight="1" thickBot="1" x14ac:dyDescent="0.3">
      <c r="A10" s="20">
        <v>8</v>
      </c>
      <c r="B10" s="15">
        <v>3</v>
      </c>
      <c r="C10" s="1" t="s">
        <v>45</v>
      </c>
      <c r="D10" s="1" t="s">
        <v>407</v>
      </c>
      <c r="E10" s="1">
        <v>32</v>
      </c>
      <c r="F10" s="1">
        <v>28</v>
      </c>
      <c r="G10" s="1"/>
      <c r="H10" s="1">
        <v>18</v>
      </c>
      <c r="I10" s="1">
        <v>38</v>
      </c>
      <c r="J10" s="1">
        <v>0</v>
      </c>
      <c r="K10" s="1"/>
      <c r="L10" s="8">
        <f t="shared" si="1"/>
        <v>116</v>
      </c>
    </row>
    <row r="11" spans="1:12" ht="20.100000000000001" customHeight="1" thickBot="1" x14ac:dyDescent="0.3">
      <c r="A11" s="20">
        <v>9</v>
      </c>
      <c r="B11" s="15">
        <v>90</v>
      </c>
      <c r="C11" s="1" t="s">
        <v>46</v>
      </c>
      <c r="D11" s="1" t="s">
        <v>38</v>
      </c>
      <c r="E11" s="1">
        <v>25</v>
      </c>
      <c r="F11" s="1">
        <v>6</v>
      </c>
      <c r="G11" s="1">
        <v>11</v>
      </c>
      <c r="H11" s="1">
        <v>15</v>
      </c>
      <c r="I11" s="1">
        <v>22</v>
      </c>
      <c r="J11" s="1">
        <v>13</v>
      </c>
      <c r="K11" s="1"/>
      <c r="L11" s="8">
        <f t="shared" si="1"/>
        <v>92</v>
      </c>
    </row>
    <row r="12" spans="1:12" ht="20.100000000000001" customHeight="1" thickBot="1" x14ac:dyDescent="0.3">
      <c r="A12" s="6">
        <v>10</v>
      </c>
      <c r="B12" s="15">
        <v>123</v>
      </c>
      <c r="C12" s="1" t="s">
        <v>346</v>
      </c>
      <c r="D12" s="1"/>
      <c r="E12" s="1"/>
      <c r="F12" s="1">
        <v>44</v>
      </c>
      <c r="G12" s="1">
        <v>35</v>
      </c>
      <c r="H12" s="1"/>
      <c r="I12" s="1"/>
      <c r="J12" s="1"/>
      <c r="K12" s="1"/>
      <c r="L12" s="8">
        <f t="shared" si="1"/>
        <v>79</v>
      </c>
    </row>
    <row r="13" spans="1:12" ht="20.100000000000001" customHeight="1" thickBot="1" x14ac:dyDescent="0.3">
      <c r="A13" s="20">
        <v>11</v>
      </c>
      <c r="B13" s="15">
        <v>62</v>
      </c>
      <c r="C13" s="1" t="s">
        <v>50</v>
      </c>
      <c r="D13" s="1" t="s">
        <v>51</v>
      </c>
      <c r="E13" s="1">
        <v>17</v>
      </c>
      <c r="F13" s="1">
        <v>18</v>
      </c>
      <c r="G13" s="1">
        <v>5</v>
      </c>
      <c r="H13" s="1">
        <v>11</v>
      </c>
      <c r="I13" s="1"/>
      <c r="J13" s="1">
        <v>22</v>
      </c>
      <c r="K13" s="1"/>
      <c r="L13" s="8">
        <f t="shared" si="1"/>
        <v>73</v>
      </c>
    </row>
    <row r="14" spans="1:12" ht="20.100000000000001" customHeight="1" thickBot="1" x14ac:dyDescent="0.3">
      <c r="A14" s="20">
        <v>12</v>
      </c>
      <c r="B14" s="15">
        <v>223</v>
      </c>
      <c r="C14" s="1" t="s">
        <v>33</v>
      </c>
      <c r="D14" s="1" t="s">
        <v>272</v>
      </c>
      <c r="E14" s="1"/>
      <c r="F14" s="1"/>
      <c r="G14" s="1"/>
      <c r="H14" s="1">
        <v>35</v>
      </c>
      <c r="I14" s="1">
        <v>36</v>
      </c>
      <c r="J14" s="1"/>
      <c r="K14" s="1"/>
      <c r="L14" s="8">
        <f t="shared" si="1"/>
        <v>71</v>
      </c>
    </row>
    <row r="15" spans="1:12" ht="20.100000000000001" customHeight="1" thickBot="1" x14ac:dyDescent="0.3">
      <c r="A15" s="6">
        <v>13</v>
      </c>
      <c r="B15" s="15">
        <v>311</v>
      </c>
      <c r="C15" s="1" t="s">
        <v>185</v>
      </c>
      <c r="D15" s="1" t="s">
        <v>181</v>
      </c>
      <c r="E15" s="1">
        <v>9</v>
      </c>
      <c r="F15" s="1">
        <v>18</v>
      </c>
      <c r="G15" s="1">
        <v>5</v>
      </c>
      <c r="H15" s="1"/>
      <c r="I15" s="1">
        <v>16</v>
      </c>
      <c r="J15" s="1">
        <v>22</v>
      </c>
      <c r="K15" s="1"/>
      <c r="L15" s="8">
        <f t="shared" si="1"/>
        <v>70</v>
      </c>
    </row>
    <row r="16" spans="1:12" ht="20.100000000000001" customHeight="1" thickBot="1" x14ac:dyDescent="0.3">
      <c r="A16" s="20"/>
      <c r="B16" s="15">
        <v>157</v>
      </c>
      <c r="C16" s="1" t="s">
        <v>40</v>
      </c>
      <c r="D16" s="1" t="s">
        <v>41</v>
      </c>
      <c r="E16" s="1"/>
      <c r="F16" s="1"/>
      <c r="G16" s="1"/>
      <c r="H16" s="1">
        <v>23</v>
      </c>
      <c r="I16" s="1">
        <v>18</v>
      </c>
      <c r="J16" s="1">
        <v>29</v>
      </c>
      <c r="K16" s="1"/>
      <c r="L16" s="8">
        <f t="shared" si="1"/>
        <v>70</v>
      </c>
    </row>
    <row r="17" spans="1:12" ht="20.100000000000001" customHeight="1" thickBot="1" x14ac:dyDescent="0.3">
      <c r="A17" s="20">
        <v>14</v>
      </c>
      <c r="B17" s="15">
        <v>35</v>
      </c>
      <c r="C17" s="1" t="s">
        <v>183</v>
      </c>
      <c r="D17" s="1" t="s">
        <v>26</v>
      </c>
      <c r="E17" s="1">
        <v>19</v>
      </c>
      <c r="F17" s="1">
        <v>23</v>
      </c>
      <c r="G17" s="1">
        <v>24</v>
      </c>
      <c r="H17" s="1"/>
      <c r="I17" s="1"/>
      <c r="J17" s="1"/>
      <c r="K17" s="1"/>
      <c r="L17" s="8">
        <f t="shared" si="1"/>
        <v>66</v>
      </c>
    </row>
    <row r="18" spans="1:12" ht="20.100000000000001" customHeight="1" thickBot="1" x14ac:dyDescent="0.3">
      <c r="A18" s="6">
        <v>15</v>
      </c>
      <c r="B18" s="15">
        <v>9</v>
      </c>
      <c r="C18" s="1" t="s">
        <v>188</v>
      </c>
      <c r="D18" s="1" t="s">
        <v>431</v>
      </c>
      <c r="E18" s="1">
        <v>5</v>
      </c>
      <c r="F18" s="1"/>
      <c r="G18" s="1">
        <v>2</v>
      </c>
      <c r="H18" s="1">
        <v>15</v>
      </c>
      <c r="I18" s="1">
        <v>20</v>
      </c>
      <c r="J18" s="1">
        <v>17</v>
      </c>
      <c r="K18" s="1"/>
      <c r="L18" s="8">
        <f t="shared" si="1"/>
        <v>59</v>
      </c>
    </row>
    <row r="19" spans="1:12" ht="20.100000000000001" customHeight="1" thickBot="1" x14ac:dyDescent="0.3">
      <c r="A19" s="20">
        <v>16</v>
      </c>
      <c r="B19" s="15">
        <v>8</v>
      </c>
      <c r="C19" s="1" t="s">
        <v>49</v>
      </c>
      <c r="D19" s="1" t="s">
        <v>26</v>
      </c>
      <c r="E19" s="1">
        <v>15</v>
      </c>
      <c r="F19" s="1" t="s">
        <v>121</v>
      </c>
      <c r="G19" s="1">
        <v>0</v>
      </c>
      <c r="H19" s="1">
        <v>11</v>
      </c>
      <c r="I19" s="1">
        <v>13</v>
      </c>
      <c r="J19" s="1">
        <v>12</v>
      </c>
      <c r="K19" s="1"/>
      <c r="L19" s="8">
        <f>E19+G19+H19+I19+J19+K19</f>
        <v>51</v>
      </c>
    </row>
    <row r="20" spans="1:12" ht="20.100000000000001" customHeight="1" thickBot="1" x14ac:dyDescent="0.3">
      <c r="A20" s="20">
        <v>17</v>
      </c>
      <c r="B20" s="15">
        <v>48</v>
      </c>
      <c r="C20" s="1" t="s">
        <v>370</v>
      </c>
      <c r="D20" s="1" t="s">
        <v>429</v>
      </c>
      <c r="E20" s="1"/>
      <c r="F20" s="1"/>
      <c r="G20" s="1">
        <v>50</v>
      </c>
      <c r="H20" s="1"/>
      <c r="I20" s="1"/>
      <c r="J20" s="1"/>
      <c r="K20" s="1"/>
      <c r="L20" s="8">
        <f>E20+F20+G20+H20+I20+J20+K20</f>
        <v>50</v>
      </c>
    </row>
    <row r="21" spans="1:12" ht="20.100000000000001" customHeight="1" thickBot="1" x14ac:dyDescent="0.3">
      <c r="A21" s="6">
        <v>18</v>
      </c>
      <c r="B21" s="15">
        <v>515</v>
      </c>
      <c r="C21" s="1" t="s">
        <v>110</v>
      </c>
      <c r="D21" s="1" t="s">
        <v>149</v>
      </c>
      <c r="E21" s="1">
        <v>44</v>
      </c>
      <c r="F21" s="1"/>
      <c r="G21" s="1"/>
      <c r="H21" s="1"/>
      <c r="I21" s="1"/>
      <c r="J21" s="1"/>
      <c r="K21" s="1"/>
      <c r="L21" s="8">
        <f>E21+F21+G21+H21+I21+J21+K21</f>
        <v>44</v>
      </c>
    </row>
    <row r="22" spans="1:12" ht="20.100000000000001" customHeight="1" thickBot="1" x14ac:dyDescent="0.3">
      <c r="A22" s="20">
        <v>19</v>
      </c>
      <c r="B22" s="15">
        <v>16</v>
      </c>
      <c r="C22" s="1" t="s">
        <v>30</v>
      </c>
      <c r="D22" s="1" t="s">
        <v>21</v>
      </c>
      <c r="E22" s="1"/>
      <c r="F22" s="1"/>
      <c r="G22" s="1"/>
      <c r="H22" s="1">
        <v>40</v>
      </c>
      <c r="I22" s="1"/>
      <c r="J22" s="1"/>
      <c r="K22" s="1"/>
      <c r="L22" s="8">
        <f>E22+F22+G22+H22+I22+J22+K22</f>
        <v>40</v>
      </c>
    </row>
    <row r="23" spans="1:12" ht="20.100000000000001" customHeight="1" thickBot="1" x14ac:dyDescent="0.3">
      <c r="A23" s="20">
        <v>20</v>
      </c>
      <c r="B23" s="15">
        <v>1</v>
      </c>
      <c r="C23" s="1" t="s">
        <v>401</v>
      </c>
      <c r="D23" s="1" t="s">
        <v>407</v>
      </c>
      <c r="E23" s="1"/>
      <c r="F23" s="1"/>
      <c r="G23" s="1"/>
      <c r="H23" s="1"/>
      <c r="I23" s="1">
        <v>21</v>
      </c>
      <c r="J23" s="1">
        <v>14</v>
      </c>
      <c r="K23" s="1"/>
      <c r="L23" s="8">
        <f>E23+G23+H23+I23+J23+K23</f>
        <v>35</v>
      </c>
    </row>
    <row r="24" spans="1:12" ht="20.100000000000001" customHeight="1" thickBot="1" x14ac:dyDescent="0.3">
      <c r="A24" s="6">
        <v>21</v>
      </c>
      <c r="B24" s="15">
        <v>83</v>
      </c>
      <c r="C24" s="1" t="s">
        <v>402</v>
      </c>
      <c r="D24" s="1" t="s">
        <v>407</v>
      </c>
      <c r="E24" s="1"/>
      <c r="F24" s="1"/>
      <c r="G24" s="1">
        <v>14</v>
      </c>
      <c r="H24" s="1"/>
      <c r="I24" s="1">
        <v>20</v>
      </c>
      <c r="J24" s="1"/>
      <c r="K24" s="1"/>
      <c r="L24" s="8">
        <f t="shared" ref="L24:L37" si="2">E24+F24+G24+H24+I24+J24+K24</f>
        <v>34</v>
      </c>
    </row>
    <row r="25" spans="1:12" ht="20.100000000000001" customHeight="1" thickBot="1" x14ac:dyDescent="0.3">
      <c r="A25" s="20">
        <v>22</v>
      </c>
      <c r="B25" s="15">
        <v>56</v>
      </c>
      <c r="C25" s="1" t="s">
        <v>374</v>
      </c>
      <c r="D25" s="1"/>
      <c r="E25" s="1">
        <v>21</v>
      </c>
      <c r="F25" s="1"/>
      <c r="G25" s="1">
        <v>11</v>
      </c>
      <c r="H25" s="1"/>
      <c r="I25" s="1"/>
      <c r="J25" s="1"/>
      <c r="K25" s="1"/>
      <c r="L25" s="8">
        <f t="shared" si="2"/>
        <v>32</v>
      </c>
    </row>
    <row r="26" spans="1:12" ht="20.100000000000001" customHeight="1" thickBot="1" x14ac:dyDescent="0.3">
      <c r="A26" s="20">
        <v>23</v>
      </c>
      <c r="B26" s="15">
        <v>28</v>
      </c>
      <c r="C26" s="1" t="s">
        <v>347</v>
      </c>
      <c r="D26" s="1"/>
      <c r="E26" s="1"/>
      <c r="F26" s="1">
        <v>27</v>
      </c>
      <c r="G26" s="1"/>
      <c r="H26" s="1"/>
      <c r="I26" s="1"/>
      <c r="J26" s="1"/>
      <c r="K26" s="1"/>
      <c r="L26" s="8">
        <f t="shared" si="2"/>
        <v>27</v>
      </c>
    </row>
    <row r="27" spans="1:12" ht="20.100000000000001" customHeight="1" thickBot="1" x14ac:dyDescent="0.3">
      <c r="A27" s="6">
        <v>24</v>
      </c>
      <c r="B27" s="15">
        <v>384</v>
      </c>
      <c r="C27" s="1" t="s">
        <v>462</v>
      </c>
      <c r="D27" s="1"/>
      <c r="E27" s="1"/>
      <c r="F27" s="1"/>
      <c r="G27" s="1">
        <v>5</v>
      </c>
      <c r="H27" s="1"/>
      <c r="I27" s="1"/>
      <c r="J27" s="1">
        <v>19</v>
      </c>
      <c r="K27" s="1"/>
      <c r="L27" s="8">
        <f t="shared" si="2"/>
        <v>24</v>
      </c>
    </row>
    <row r="28" spans="1:12" ht="20.100000000000001" customHeight="1" thickBot="1" x14ac:dyDescent="0.3">
      <c r="A28" s="20">
        <v>25</v>
      </c>
      <c r="B28" s="15">
        <v>18</v>
      </c>
      <c r="C28" s="1" t="s">
        <v>42</v>
      </c>
      <c r="D28" s="1" t="s">
        <v>43</v>
      </c>
      <c r="E28" s="1"/>
      <c r="F28" s="1"/>
      <c r="G28" s="1"/>
      <c r="H28" s="1">
        <v>22</v>
      </c>
      <c r="I28" s="1"/>
      <c r="J28" s="1"/>
      <c r="K28" s="1"/>
      <c r="L28" s="8">
        <f t="shared" si="2"/>
        <v>22</v>
      </c>
    </row>
    <row r="29" spans="1:12" ht="20.100000000000001" customHeight="1" thickBot="1" x14ac:dyDescent="0.3">
      <c r="A29" s="20">
        <v>26</v>
      </c>
      <c r="B29" s="15">
        <v>26</v>
      </c>
      <c r="C29" s="1" t="s">
        <v>371</v>
      </c>
      <c r="D29" s="1"/>
      <c r="E29" s="1"/>
      <c r="F29" s="1"/>
      <c r="G29" s="1">
        <v>21</v>
      </c>
      <c r="H29" s="1"/>
      <c r="I29" s="1"/>
      <c r="J29" s="1"/>
      <c r="K29" s="1"/>
      <c r="L29" s="8">
        <f t="shared" si="2"/>
        <v>21</v>
      </c>
    </row>
    <row r="30" spans="1:12" ht="20.100000000000001" customHeight="1" thickBot="1" x14ac:dyDescent="0.3">
      <c r="A30" s="6">
        <v>27</v>
      </c>
      <c r="B30" s="15" t="s">
        <v>348</v>
      </c>
      <c r="C30" s="1" t="s">
        <v>430</v>
      </c>
      <c r="D30" s="1" t="s">
        <v>403</v>
      </c>
      <c r="E30" s="15"/>
      <c r="F30" s="15"/>
      <c r="G30" s="1"/>
      <c r="H30" s="1"/>
      <c r="I30" s="1">
        <v>13</v>
      </c>
      <c r="J30" s="1">
        <v>6</v>
      </c>
      <c r="K30" s="1"/>
      <c r="L30" s="8">
        <f t="shared" si="2"/>
        <v>19</v>
      </c>
    </row>
    <row r="31" spans="1:12" ht="20.100000000000001" customHeight="1" thickBot="1" x14ac:dyDescent="0.3">
      <c r="A31" s="20">
        <v>28</v>
      </c>
      <c r="B31" s="15">
        <v>91</v>
      </c>
      <c r="C31" s="1" t="s">
        <v>404</v>
      </c>
      <c r="D31" s="1"/>
      <c r="E31" s="1"/>
      <c r="F31" s="1"/>
      <c r="G31" s="1">
        <v>18</v>
      </c>
      <c r="H31" s="1"/>
      <c r="I31" s="1"/>
      <c r="J31" s="1"/>
      <c r="K31" s="1"/>
      <c r="L31" s="8">
        <f t="shared" si="2"/>
        <v>18</v>
      </c>
    </row>
    <row r="32" spans="1:12" ht="20.100000000000001" customHeight="1" thickBot="1" x14ac:dyDescent="0.3">
      <c r="A32" s="20">
        <v>29</v>
      </c>
      <c r="B32" s="15">
        <v>9</v>
      </c>
      <c r="C32" s="1" t="s">
        <v>349</v>
      </c>
      <c r="D32" s="1" t="s">
        <v>282</v>
      </c>
      <c r="E32" s="1"/>
      <c r="F32" s="1">
        <v>15</v>
      </c>
      <c r="G32" s="1"/>
      <c r="H32" s="1"/>
      <c r="I32" s="1"/>
      <c r="J32" s="1"/>
      <c r="K32" s="1"/>
      <c r="L32" s="8">
        <f t="shared" si="2"/>
        <v>15</v>
      </c>
    </row>
    <row r="33" spans="1:12" ht="20.100000000000001" customHeight="1" thickBot="1" x14ac:dyDescent="0.3">
      <c r="A33" s="6">
        <v>30</v>
      </c>
      <c r="B33" s="15">
        <v>5</v>
      </c>
      <c r="C33" s="1" t="s">
        <v>372</v>
      </c>
      <c r="D33" s="1"/>
      <c r="E33" s="1"/>
      <c r="F33" s="1"/>
      <c r="G33" s="1">
        <v>14</v>
      </c>
      <c r="H33" s="1"/>
      <c r="I33" s="1"/>
      <c r="J33" s="1"/>
      <c r="K33" s="1"/>
      <c r="L33" s="8">
        <f t="shared" si="2"/>
        <v>14</v>
      </c>
    </row>
    <row r="34" spans="1:12" ht="20.100000000000001" customHeight="1" thickBot="1" x14ac:dyDescent="0.3">
      <c r="A34" s="20">
        <v>31</v>
      </c>
      <c r="B34" s="15">
        <v>25</v>
      </c>
      <c r="C34" s="1" t="s">
        <v>47</v>
      </c>
      <c r="D34" s="1" t="s">
        <v>48</v>
      </c>
      <c r="E34" s="1"/>
      <c r="F34" s="1"/>
      <c r="G34" s="1"/>
      <c r="H34" s="1">
        <v>13</v>
      </c>
      <c r="I34" s="1"/>
      <c r="J34" s="1"/>
      <c r="K34" s="1"/>
      <c r="L34" s="8">
        <f t="shared" si="2"/>
        <v>13</v>
      </c>
    </row>
    <row r="35" spans="1:12" ht="20.100000000000001" customHeight="1" thickBot="1" x14ac:dyDescent="0.3">
      <c r="A35" s="20"/>
      <c r="B35" s="15">
        <v>15</v>
      </c>
      <c r="C35" s="1" t="s">
        <v>184</v>
      </c>
      <c r="D35" s="1" t="s">
        <v>51</v>
      </c>
      <c r="E35" s="1">
        <v>13</v>
      </c>
      <c r="F35" s="1"/>
      <c r="G35" s="1"/>
      <c r="H35" s="1"/>
      <c r="I35" s="1"/>
      <c r="J35" s="1"/>
      <c r="K35" s="1"/>
      <c r="L35" s="8">
        <f t="shared" si="2"/>
        <v>13</v>
      </c>
    </row>
    <row r="36" spans="1:12" ht="20.100000000000001" customHeight="1" thickBot="1" x14ac:dyDescent="0.3">
      <c r="A36" s="6">
        <v>32</v>
      </c>
      <c r="B36" s="15">
        <v>999</v>
      </c>
      <c r="C36" s="1" t="s">
        <v>373</v>
      </c>
      <c r="D36" s="1"/>
      <c r="E36" s="1"/>
      <c r="F36" s="1"/>
      <c r="G36" s="1">
        <v>12</v>
      </c>
      <c r="H36" s="1"/>
      <c r="I36" s="1"/>
      <c r="J36" s="1"/>
      <c r="K36" s="1"/>
      <c r="L36" s="8">
        <f t="shared" si="2"/>
        <v>12</v>
      </c>
    </row>
    <row r="37" spans="1:12" ht="20.100000000000001" customHeight="1" thickBot="1" x14ac:dyDescent="0.3">
      <c r="A37" s="20"/>
      <c r="B37" s="15">
        <v>19</v>
      </c>
      <c r="C37" s="1" t="s">
        <v>463</v>
      </c>
      <c r="D37" s="1" t="s">
        <v>464</v>
      </c>
      <c r="E37" s="1"/>
      <c r="F37" s="1"/>
      <c r="G37" s="1"/>
      <c r="H37" s="1"/>
      <c r="I37" s="1"/>
      <c r="J37" s="1">
        <v>12</v>
      </c>
      <c r="K37" s="1"/>
      <c r="L37" s="8">
        <f t="shared" si="2"/>
        <v>12</v>
      </c>
    </row>
    <row r="38" spans="1:12" ht="20.100000000000001" customHeight="1" thickBot="1" x14ac:dyDescent="0.3">
      <c r="A38" s="20">
        <v>33</v>
      </c>
      <c r="B38" s="15">
        <v>241</v>
      </c>
      <c r="C38" s="1" t="s">
        <v>192</v>
      </c>
      <c r="D38" s="1" t="s">
        <v>465</v>
      </c>
      <c r="E38" s="1"/>
      <c r="F38" s="1"/>
      <c r="G38" s="1"/>
      <c r="H38" s="1"/>
      <c r="I38" s="1"/>
      <c r="J38" s="1">
        <v>8</v>
      </c>
      <c r="K38" s="1"/>
      <c r="L38" s="8">
        <f>E38+G38+H38+I38+J38+K38</f>
        <v>8</v>
      </c>
    </row>
    <row r="39" spans="1:12" ht="20.100000000000001" customHeight="1" thickBot="1" x14ac:dyDescent="0.3">
      <c r="A39" s="6">
        <v>34</v>
      </c>
      <c r="B39" s="15">
        <v>55</v>
      </c>
      <c r="C39" s="1" t="s">
        <v>187</v>
      </c>
      <c r="D39" s="1" t="s">
        <v>186</v>
      </c>
      <c r="E39" s="1">
        <v>6</v>
      </c>
      <c r="F39" s="1" t="s">
        <v>121</v>
      </c>
      <c r="G39" s="1"/>
      <c r="H39" s="1"/>
      <c r="I39" s="1"/>
      <c r="J39" s="1"/>
      <c r="K39" s="1"/>
      <c r="L39" s="8">
        <f>E39+G39+H39+I39+J39+K39</f>
        <v>6</v>
      </c>
    </row>
    <row r="40" spans="1:12" ht="20.100000000000001" customHeight="1" thickBot="1" x14ac:dyDescent="0.3">
      <c r="A40" s="20"/>
      <c r="B40" s="15">
        <v>30</v>
      </c>
      <c r="C40" s="1" t="s">
        <v>466</v>
      </c>
      <c r="D40" s="1" t="s">
        <v>26</v>
      </c>
      <c r="E40" s="1"/>
      <c r="F40" s="1"/>
      <c r="G40" s="1"/>
      <c r="H40" s="1"/>
      <c r="I40" s="1"/>
      <c r="J40" s="1">
        <v>6</v>
      </c>
      <c r="K40" s="1"/>
      <c r="L40" s="8">
        <f>H40+I40+J40+K40</f>
        <v>6</v>
      </c>
    </row>
    <row r="41" spans="1:12" ht="20.100000000000001" customHeight="1" thickBot="1" x14ac:dyDescent="0.3">
      <c r="A41" s="20"/>
      <c r="B41" s="15">
        <v>50</v>
      </c>
      <c r="C41" s="1" t="s">
        <v>467</v>
      </c>
      <c r="D41" s="1"/>
      <c r="E41" s="1"/>
      <c r="F41" s="1"/>
      <c r="G41" s="1"/>
      <c r="H41" s="1"/>
      <c r="I41" s="1"/>
      <c r="J41" s="1">
        <v>6</v>
      </c>
      <c r="K41" s="1"/>
      <c r="L41" s="8">
        <f>E41+F41+G41+H41+I41+J41+K41</f>
        <v>6</v>
      </c>
    </row>
    <row r="42" spans="1:12" ht="20.100000000000001" customHeight="1" x14ac:dyDescent="0.25">
      <c r="A42" s="6">
        <v>35</v>
      </c>
      <c r="B42" s="15">
        <v>6</v>
      </c>
      <c r="C42" s="1" t="s">
        <v>189</v>
      </c>
      <c r="D42" s="1"/>
      <c r="E42" s="15" t="s">
        <v>121</v>
      </c>
      <c r="F42" s="15" t="s">
        <v>121</v>
      </c>
      <c r="G42" s="1">
        <v>0</v>
      </c>
      <c r="H42" s="1"/>
      <c r="I42" s="1"/>
      <c r="J42" s="1">
        <v>4</v>
      </c>
      <c r="K42" s="1"/>
      <c r="L42" s="8">
        <f>H42+I42+J42+K42</f>
        <v>4</v>
      </c>
    </row>
  </sheetData>
  <sortState ref="C4:L42">
    <sortCondition descending="1" ref="L4:L42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7" workbookViewId="0">
      <selection activeCell="C15" sqref="C15"/>
    </sheetView>
  </sheetViews>
  <sheetFormatPr baseColWidth="10" defaultRowHeight="15" x14ac:dyDescent="0.25"/>
  <cols>
    <col min="1" max="1" width="4.140625" customWidth="1"/>
    <col min="2" max="2" width="5.7109375" hidden="1" customWidth="1"/>
    <col min="3" max="4" width="27.7109375" customWidth="1"/>
    <col min="5" max="9" width="8.7109375" customWidth="1"/>
    <col min="10" max="10" width="8.5703125" customWidth="1"/>
    <col min="11" max="11" width="8.7109375" hidden="1" customWidth="1"/>
    <col min="12" max="12" width="11.7109375" customWidth="1"/>
  </cols>
  <sheetData>
    <row r="1" spans="1:12" ht="27.95" customHeight="1" thickBot="1" x14ac:dyDescent="0.55000000000000004">
      <c r="C1" s="11" t="s">
        <v>55</v>
      </c>
    </row>
    <row r="2" spans="1:12" ht="50.1" customHeight="1" thickBot="1" x14ac:dyDescent="0.3">
      <c r="A2" s="10" t="s">
        <v>8</v>
      </c>
      <c r="B2" s="10" t="s">
        <v>5</v>
      </c>
      <c r="C2" s="3" t="s">
        <v>6</v>
      </c>
      <c r="D2" s="3" t="s">
        <v>7</v>
      </c>
      <c r="E2" s="4" t="s">
        <v>0</v>
      </c>
      <c r="F2" s="4" t="s">
        <v>1</v>
      </c>
      <c r="G2" s="4" t="s">
        <v>2</v>
      </c>
      <c r="H2" s="4" t="s">
        <v>3</v>
      </c>
      <c r="I2" s="5" t="s">
        <v>249</v>
      </c>
      <c r="J2" s="5" t="s">
        <v>0</v>
      </c>
      <c r="K2" s="5"/>
      <c r="L2" s="2" t="s">
        <v>4</v>
      </c>
    </row>
    <row r="3" spans="1:12" ht="20.100000000000001" customHeight="1" thickBot="1" x14ac:dyDescent="0.3">
      <c r="A3" s="6">
        <v>1</v>
      </c>
      <c r="B3" s="14">
        <v>13</v>
      </c>
      <c r="C3" s="7" t="s">
        <v>22</v>
      </c>
      <c r="D3" s="7" t="s">
        <v>23</v>
      </c>
      <c r="E3" s="7">
        <v>44</v>
      </c>
      <c r="F3" s="7">
        <v>44</v>
      </c>
      <c r="G3" s="7">
        <v>25</v>
      </c>
      <c r="H3" s="7">
        <v>40</v>
      </c>
      <c r="I3" s="7">
        <v>44</v>
      </c>
      <c r="J3" s="7">
        <v>44</v>
      </c>
      <c r="K3" s="33"/>
      <c r="L3" s="36">
        <f t="shared" ref="L3" si="0">E3+F3+G3+H3+I3+J3+K3</f>
        <v>241</v>
      </c>
    </row>
    <row r="4" spans="1:12" ht="20.100000000000001" customHeight="1" thickBot="1" x14ac:dyDescent="0.3">
      <c r="A4" s="9">
        <v>2</v>
      </c>
      <c r="B4" s="15">
        <v>27</v>
      </c>
      <c r="C4" s="1" t="s">
        <v>28</v>
      </c>
      <c r="D4" s="1" t="s">
        <v>429</v>
      </c>
      <c r="E4" s="1">
        <v>50</v>
      </c>
      <c r="F4" s="1">
        <v>50</v>
      </c>
      <c r="G4" s="1"/>
      <c r="H4" s="1">
        <v>13</v>
      </c>
      <c r="I4" s="1">
        <v>50</v>
      </c>
      <c r="J4" s="1">
        <v>50</v>
      </c>
      <c r="K4" s="34"/>
      <c r="L4" s="36">
        <f t="shared" ref="L4:L20" si="1">E4+F4+G4+H4+I4+J4+K4</f>
        <v>213</v>
      </c>
    </row>
    <row r="5" spans="1:12" ht="20.100000000000001" customHeight="1" thickBot="1" x14ac:dyDescent="0.3">
      <c r="A5" s="9">
        <v>3</v>
      </c>
      <c r="B5" s="15">
        <v>7</v>
      </c>
      <c r="C5" s="1" t="s">
        <v>180</v>
      </c>
      <c r="D5" s="1" t="s">
        <v>181</v>
      </c>
      <c r="E5" s="1">
        <v>40</v>
      </c>
      <c r="F5" s="1">
        <v>40</v>
      </c>
      <c r="G5" s="1">
        <v>22</v>
      </c>
      <c r="H5" s="1"/>
      <c r="I5" s="1">
        <v>35</v>
      </c>
      <c r="J5" s="1">
        <v>40</v>
      </c>
      <c r="K5" s="34"/>
      <c r="L5" s="36">
        <f t="shared" si="1"/>
        <v>177</v>
      </c>
    </row>
    <row r="6" spans="1:12" ht="20.100000000000001" customHeight="1" thickBot="1" x14ac:dyDescent="0.3">
      <c r="A6" s="6">
        <v>4</v>
      </c>
      <c r="B6" s="15">
        <v>69</v>
      </c>
      <c r="C6" s="1" t="s">
        <v>24</v>
      </c>
      <c r="D6" s="1" t="s">
        <v>407</v>
      </c>
      <c r="E6" s="1"/>
      <c r="F6" s="1">
        <v>32</v>
      </c>
      <c r="G6" s="1">
        <v>15</v>
      </c>
      <c r="H6" s="1">
        <v>32</v>
      </c>
      <c r="I6" s="1">
        <v>34</v>
      </c>
      <c r="J6" s="1">
        <v>30</v>
      </c>
      <c r="K6" s="34"/>
      <c r="L6" s="36">
        <f t="shared" si="1"/>
        <v>143</v>
      </c>
    </row>
    <row r="7" spans="1:12" ht="20.100000000000001" customHeight="1" thickBot="1" x14ac:dyDescent="0.3">
      <c r="A7" s="9">
        <v>5</v>
      </c>
      <c r="B7" s="15">
        <v>72</v>
      </c>
      <c r="C7" s="1" t="s">
        <v>447</v>
      </c>
      <c r="D7" s="1" t="s">
        <v>26</v>
      </c>
      <c r="E7" s="1"/>
      <c r="F7" s="1">
        <v>23</v>
      </c>
      <c r="G7" s="1">
        <v>20</v>
      </c>
      <c r="H7" s="1">
        <v>32</v>
      </c>
      <c r="I7" s="1">
        <v>33</v>
      </c>
      <c r="J7" s="1">
        <v>28</v>
      </c>
      <c r="K7" s="34"/>
      <c r="L7" s="36">
        <f t="shared" si="1"/>
        <v>136</v>
      </c>
    </row>
    <row r="8" spans="1:12" ht="20.100000000000001" customHeight="1" thickBot="1" x14ac:dyDescent="0.3">
      <c r="A8" s="9">
        <v>6</v>
      </c>
      <c r="B8" s="15">
        <v>97</v>
      </c>
      <c r="C8" s="1" t="s">
        <v>27</v>
      </c>
      <c r="D8" s="1" t="s">
        <v>26</v>
      </c>
      <c r="E8" s="1"/>
      <c r="F8" s="1">
        <v>23</v>
      </c>
      <c r="G8" s="1">
        <v>13</v>
      </c>
      <c r="H8" s="1">
        <v>30</v>
      </c>
      <c r="I8" s="1">
        <v>34</v>
      </c>
      <c r="J8" s="1">
        <v>29</v>
      </c>
      <c r="K8" s="34"/>
      <c r="L8" s="36">
        <f t="shared" si="1"/>
        <v>129</v>
      </c>
    </row>
    <row r="9" spans="1:12" ht="20.100000000000001" customHeight="1" thickBot="1" x14ac:dyDescent="0.3">
      <c r="A9" s="6">
        <v>7</v>
      </c>
      <c r="B9" s="15">
        <v>26</v>
      </c>
      <c r="C9" s="1" t="s">
        <v>25</v>
      </c>
      <c r="D9" s="1"/>
      <c r="E9" s="1"/>
      <c r="F9" s="1">
        <v>36</v>
      </c>
      <c r="G9" s="1">
        <v>16</v>
      </c>
      <c r="H9" s="1">
        <v>32</v>
      </c>
      <c r="I9" s="1"/>
      <c r="J9" s="1">
        <v>34</v>
      </c>
      <c r="K9" s="34"/>
      <c r="L9" s="36">
        <f t="shared" si="1"/>
        <v>118</v>
      </c>
    </row>
    <row r="10" spans="1:12" ht="20.100000000000001" customHeight="1" thickBot="1" x14ac:dyDescent="0.3">
      <c r="A10" s="9">
        <v>8</v>
      </c>
      <c r="B10" s="15">
        <v>23</v>
      </c>
      <c r="C10" s="1" t="s">
        <v>182</v>
      </c>
      <c r="D10" s="1" t="s">
        <v>407</v>
      </c>
      <c r="E10" s="1">
        <v>36</v>
      </c>
      <c r="F10" s="1"/>
      <c r="G10" s="1"/>
      <c r="H10" s="1"/>
      <c r="I10" s="1">
        <v>29</v>
      </c>
      <c r="J10" s="1">
        <v>21</v>
      </c>
      <c r="K10" s="34"/>
      <c r="L10" s="36">
        <f t="shared" si="1"/>
        <v>86</v>
      </c>
    </row>
    <row r="11" spans="1:12" ht="20.100000000000001" customHeight="1" thickBot="1" x14ac:dyDescent="0.3">
      <c r="A11" s="9">
        <v>9</v>
      </c>
      <c r="B11" s="15">
        <v>5</v>
      </c>
      <c r="C11" s="1" t="s">
        <v>360</v>
      </c>
      <c r="D11" s="1" t="s">
        <v>243</v>
      </c>
      <c r="E11" s="1"/>
      <c r="F11" s="1">
        <v>27</v>
      </c>
      <c r="G11" s="1"/>
      <c r="H11" s="1"/>
      <c r="I11" s="1">
        <v>24</v>
      </c>
      <c r="J11" s="1"/>
      <c r="K11" s="34"/>
      <c r="L11" s="36">
        <f t="shared" si="1"/>
        <v>51</v>
      </c>
    </row>
    <row r="12" spans="1:12" ht="20.100000000000001" customHeight="1" thickBot="1" x14ac:dyDescent="0.3">
      <c r="A12" s="6">
        <v>10</v>
      </c>
      <c r="B12" s="15">
        <v>16</v>
      </c>
      <c r="C12" s="1" t="s">
        <v>18</v>
      </c>
      <c r="D12" s="1" t="s">
        <v>19</v>
      </c>
      <c r="E12" s="1"/>
      <c r="F12" s="1"/>
      <c r="G12" s="1"/>
      <c r="H12" s="1">
        <v>50</v>
      </c>
      <c r="I12" s="1"/>
      <c r="J12" s="1"/>
      <c r="K12" s="34"/>
      <c r="L12" s="36">
        <f t="shared" si="1"/>
        <v>50</v>
      </c>
    </row>
    <row r="13" spans="1:12" ht="20.100000000000001" customHeight="1" thickBot="1" x14ac:dyDescent="0.3">
      <c r="A13" s="9">
        <v>11</v>
      </c>
      <c r="B13" s="15">
        <v>98</v>
      </c>
      <c r="C13" s="1" t="s">
        <v>358</v>
      </c>
      <c r="D13" s="1"/>
      <c r="E13" s="1"/>
      <c r="F13" s="1">
        <v>30</v>
      </c>
      <c r="G13" s="1">
        <v>18</v>
      </c>
      <c r="H13" s="1"/>
      <c r="I13" s="1"/>
      <c r="J13" s="1"/>
      <c r="K13" s="34"/>
      <c r="L13" s="36">
        <f t="shared" si="1"/>
        <v>48</v>
      </c>
    </row>
    <row r="14" spans="1:12" ht="20.100000000000001" customHeight="1" thickBot="1" x14ac:dyDescent="0.3">
      <c r="A14" s="9">
        <v>12</v>
      </c>
      <c r="B14" s="15">
        <v>794</v>
      </c>
      <c r="C14" s="1" t="s">
        <v>20</v>
      </c>
      <c r="D14" s="1" t="s">
        <v>21</v>
      </c>
      <c r="E14" s="1"/>
      <c r="F14" s="1"/>
      <c r="G14" s="1"/>
      <c r="H14" s="1">
        <v>44</v>
      </c>
      <c r="I14" s="1"/>
      <c r="J14" s="1"/>
      <c r="K14" s="34"/>
      <c r="L14" s="36">
        <f t="shared" si="1"/>
        <v>44</v>
      </c>
    </row>
    <row r="15" spans="1:12" ht="20.100000000000001" customHeight="1" thickBot="1" x14ac:dyDescent="0.3">
      <c r="A15" s="6">
        <v>13</v>
      </c>
      <c r="B15" s="15" t="s">
        <v>348</v>
      </c>
      <c r="C15" s="1" t="s">
        <v>359</v>
      </c>
      <c r="D15" s="1"/>
      <c r="E15" s="1"/>
      <c r="F15" s="1">
        <v>27</v>
      </c>
      <c r="G15" s="1"/>
      <c r="H15" s="1"/>
      <c r="I15" s="1"/>
      <c r="J15" s="1"/>
      <c r="K15" s="34"/>
      <c r="L15" s="36">
        <f t="shared" si="1"/>
        <v>27</v>
      </c>
    </row>
    <row r="16" spans="1:12" ht="20.100000000000001" customHeight="1" thickBot="1" x14ac:dyDescent="0.3">
      <c r="A16" s="9"/>
      <c r="B16" s="39">
        <v>179</v>
      </c>
      <c r="C16" s="18" t="s">
        <v>400</v>
      </c>
      <c r="D16" s="1" t="s">
        <v>181</v>
      </c>
      <c r="E16" s="1"/>
      <c r="F16" s="1"/>
      <c r="G16" s="1"/>
      <c r="H16" s="1"/>
      <c r="I16" s="1">
        <v>27</v>
      </c>
      <c r="J16" s="1"/>
      <c r="K16" s="34"/>
      <c r="L16" s="36">
        <f t="shared" si="1"/>
        <v>27</v>
      </c>
    </row>
    <row r="17" spans="1:12" ht="20.100000000000001" customHeight="1" thickBot="1" x14ac:dyDescent="0.3">
      <c r="A17" s="41"/>
      <c r="B17" s="15">
        <v>22</v>
      </c>
      <c r="C17" s="1" t="s">
        <v>459</v>
      </c>
      <c r="D17" s="1" t="s">
        <v>26</v>
      </c>
      <c r="E17" s="1"/>
      <c r="F17" s="1"/>
      <c r="G17" s="1"/>
      <c r="H17" s="1"/>
      <c r="I17" s="1"/>
      <c r="J17" s="1">
        <v>27</v>
      </c>
      <c r="K17" s="34"/>
      <c r="L17" s="36">
        <f t="shared" si="1"/>
        <v>27</v>
      </c>
    </row>
    <row r="18" spans="1:12" ht="20.100000000000001" customHeight="1" thickBot="1" x14ac:dyDescent="0.3">
      <c r="A18" s="41">
        <v>14</v>
      </c>
      <c r="B18" s="15">
        <v>14</v>
      </c>
      <c r="C18" s="1" t="s">
        <v>460</v>
      </c>
      <c r="D18" s="1" t="s">
        <v>442</v>
      </c>
      <c r="E18" s="1"/>
      <c r="F18" s="1"/>
      <c r="G18" s="1"/>
      <c r="H18" s="1"/>
      <c r="I18" s="1"/>
      <c r="J18" s="1">
        <v>23</v>
      </c>
      <c r="K18" s="34"/>
      <c r="L18" s="36">
        <f t="shared" si="1"/>
        <v>23</v>
      </c>
    </row>
    <row r="19" spans="1:12" ht="20.100000000000001" customHeight="1" thickBot="1" x14ac:dyDescent="0.3">
      <c r="A19" s="41">
        <v>15</v>
      </c>
      <c r="B19" s="15">
        <v>500</v>
      </c>
      <c r="C19" s="1" t="s">
        <v>461</v>
      </c>
      <c r="D19" s="1"/>
      <c r="E19" s="1"/>
      <c r="F19" s="1"/>
      <c r="G19" s="1"/>
      <c r="H19" s="1"/>
      <c r="I19" s="1"/>
      <c r="J19" s="1">
        <v>18</v>
      </c>
      <c r="K19" s="34"/>
      <c r="L19" s="36">
        <f t="shared" si="1"/>
        <v>18</v>
      </c>
    </row>
    <row r="20" spans="1:12" ht="20.100000000000001" customHeight="1" thickBot="1" x14ac:dyDescent="0.3">
      <c r="A20" s="41">
        <v>16</v>
      </c>
      <c r="B20" s="15">
        <v>45</v>
      </c>
      <c r="C20" s="1" t="s">
        <v>369</v>
      </c>
      <c r="D20" s="1"/>
      <c r="E20" s="1"/>
      <c r="F20" s="1"/>
      <c r="G20" s="1">
        <v>14</v>
      </c>
      <c r="H20" s="1"/>
      <c r="I20" s="1"/>
      <c r="J20" s="1"/>
      <c r="K20" s="34"/>
      <c r="L20" s="36">
        <f t="shared" si="1"/>
        <v>14</v>
      </c>
    </row>
    <row r="21" spans="1:12" ht="20.100000000000001" customHeight="1" x14ac:dyDescent="0.25">
      <c r="A21" s="18">
        <v>0</v>
      </c>
      <c r="B21" s="39">
        <v>35</v>
      </c>
      <c r="C21" s="18" t="s">
        <v>432</v>
      </c>
      <c r="D21" s="1" t="s">
        <v>407</v>
      </c>
      <c r="E21" s="1"/>
      <c r="F21" s="1"/>
      <c r="G21" s="1"/>
      <c r="H21" s="1"/>
      <c r="I21" s="1"/>
      <c r="J21" s="1"/>
      <c r="K21" s="34"/>
      <c r="L21" s="36">
        <v>0</v>
      </c>
    </row>
    <row r="22" spans="1:12" x14ac:dyDescent="0.25">
      <c r="B22" s="38"/>
    </row>
  </sheetData>
  <sortState ref="C4:L21">
    <sortCondition descending="1" ref="L4:L21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N24" sqref="N24"/>
    </sheetView>
  </sheetViews>
  <sheetFormatPr baseColWidth="10" defaultRowHeight="15" x14ac:dyDescent="0.25"/>
  <cols>
    <col min="1" max="1" width="4.140625" customWidth="1"/>
    <col min="2" max="2" width="5.7109375" style="12" hidden="1" customWidth="1"/>
    <col min="3" max="4" width="27.7109375" customWidth="1"/>
    <col min="5" max="10" width="8.7109375" customWidth="1"/>
    <col min="11" max="11" width="0.140625" customWidth="1"/>
    <col min="12" max="12" width="11.7109375" customWidth="1"/>
  </cols>
  <sheetData>
    <row r="1" spans="1:15" ht="27.95" customHeight="1" thickBot="1" x14ac:dyDescent="0.55000000000000004">
      <c r="C1" s="11" t="s">
        <v>56</v>
      </c>
    </row>
    <row r="2" spans="1:15" ht="50.1" customHeight="1" thickBot="1" x14ac:dyDescent="0.3">
      <c r="A2" s="10" t="s">
        <v>8</v>
      </c>
      <c r="B2" s="13" t="s">
        <v>5</v>
      </c>
      <c r="C2" s="3" t="s">
        <v>6</v>
      </c>
      <c r="D2" s="3" t="s">
        <v>7</v>
      </c>
      <c r="E2" s="4" t="s">
        <v>0</v>
      </c>
      <c r="F2" s="4" t="s">
        <v>1</v>
      </c>
      <c r="G2" s="4" t="s">
        <v>2</v>
      </c>
      <c r="H2" s="4" t="s">
        <v>3</v>
      </c>
      <c r="I2" s="5" t="s">
        <v>249</v>
      </c>
      <c r="J2" s="5" t="s">
        <v>0</v>
      </c>
      <c r="K2" s="5"/>
      <c r="L2" s="2" t="s">
        <v>4</v>
      </c>
    </row>
    <row r="3" spans="1:15" ht="20.100000000000001" customHeight="1" thickBot="1" x14ac:dyDescent="0.3">
      <c r="A3" s="6">
        <v>1</v>
      </c>
      <c r="B3" s="14">
        <v>66</v>
      </c>
      <c r="C3" s="7" t="s">
        <v>12</v>
      </c>
      <c r="D3" s="7" t="s">
        <v>13</v>
      </c>
      <c r="E3" s="7">
        <v>50</v>
      </c>
      <c r="F3" s="7">
        <v>50</v>
      </c>
      <c r="G3" s="7">
        <v>25</v>
      </c>
      <c r="H3" s="7">
        <v>42</v>
      </c>
      <c r="I3" s="7"/>
      <c r="J3" s="7">
        <v>47</v>
      </c>
      <c r="K3" s="33"/>
      <c r="L3" s="36">
        <f t="shared" ref="L3:L11" si="0">E3+F3+G3+H3+I3+J3+K3</f>
        <v>214</v>
      </c>
    </row>
    <row r="4" spans="1:15" ht="20.100000000000001" customHeight="1" thickBot="1" x14ac:dyDescent="0.3">
      <c r="A4" s="9">
        <v>2</v>
      </c>
      <c r="B4" s="15">
        <v>211</v>
      </c>
      <c r="C4" s="1" t="s">
        <v>11</v>
      </c>
      <c r="D4" s="1" t="s">
        <v>429</v>
      </c>
      <c r="E4" s="1">
        <v>40</v>
      </c>
      <c r="F4" s="1">
        <v>32</v>
      </c>
      <c r="G4" s="1">
        <v>20</v>
      </c>
      <c r="H4" s="1">
        <v>43</v>
      </c>
      <c r="I4" s="1">
        <v>44</v>
      </c>
      <c r="J4" s="1">
        <v>31</v>
      </c>
      <c r="K4" s="34"/>
      <c r="L4" s="36">
        <f t="shared" si="0"/>
        <v>210</v>
      </c>
    </row>
    <row r="5" spans="1:15" ht="20.100000000000001" customHeight="1" thickBot="1" x14ac:dyDescent="0.3">
      <c r="A5" s="9">
        <v>3</v>
      </c>
      <c r="B5" s="15">
        <v>44</v>
      </c>
      <c r="C5" s="1" t="s">
        <v>9</v>
      </c>
      <c r="D5" s="1" t="s">
        <v>10</v>
      </c>
      <c r="E5" s="1">
        <v>44</v>
      </c>
      <c r="F5" s="1">
        <v>36</v>
      </c>
      <c r="G5" s="1">
        <v>22</v>
      </c>
      <c r="H5" s="1">
        <v>47</v>
      </c>
      <c r="I5" s="1"/>
      <c r="J5" s="1">
        <v>45</v>
      </c>
      <c r="K5" s="34"/>
      <c r="L5" s="36">
        <f t="shared" si="0"/>
        <v>194</v>
      </c>
    </row>
    <row r="6" spans="1:15" ht="20.100000000000001" customHeight="1" thickBot="1" x14ac:dyDescent="0.3">
      <c r="A6" s="6">
        <v>4</v>
      </c>
      <c r="B6" s="15">
        <v>7</v>
      </c>
      <c r="C6" s="1" t="s">
        <v>16</v>
      </c>
      <c r="D6" s="1" t="s">
        <v>429</v>
      </c>
      <c r="E6" s="1"/>
      <c r="F6" s="1">
        <v>22</v>
      </c>
      <c r="G6" s="1">
        <v>14</v>
      </c>
      <c r="H6" s="1">
        <v>31</v>
      </c>
      <c r="I6" s="1">
        <v>40</v>
      </c>
      <c r="J6" s="1">
        <v>21</v>
      </c>
      <c r="K6" s="34"/>
      <c r="L6" s="36">
        <f t="shared" si="0"/>
        <v>128</v>
      </c>
    </row>
    <row r="7" spans="1:15" ht="20.100000000000001" customHeight="1" thickBot="1" x14ac:dyDescent="0.3">
      <c r="A7" s="9">
        <v>5</v>
      </c>
      <c r="B7" s="15">
        <v>99</v>
      </c>
      <c r="C7" s="1" t="s">
        <v>354</v>
      </c>
      <c r="D7" s="1" t="s">
        <v>429</v>
      </c>
      <c r="E7" s="1"/>
      <c r="F7" s="1">
        <v>30</v>
      </c>
      <c r="G7" s="1">
        <v>18</v>
      </c>
      <c r="H7" s="1"/>
      <c r="I7" s="1">
        <v>50</v>
      </c>
      <c r="J7" s="1">
        <v>23</v>
      </c>
      <c r="K7" s="34"/>
      <c r="L7" s="36">
        <f t="shared" si="0"/>
        <v>121</v>
      </c>
    </row>
    <row r="8" spans="1:15" ht="20.100000000000001" customHeight="1" thickBot="1" x14ac:dyDescent="0.3">
      <c r="A8" s="9">
        <v>6</v>
      </c>
      <c r="B8" s="15">
        <v>589</v>
      </c>
      <c r="C8" s="1" t="s">
        <v>434</v>
      </c>
      <c r="D8" s="1" t="s">
        <v>26</v>
      </c>
      <c r="E8" s="1">
        <v>36</v>
      </c>
      <c r="F8" s="1">
        <v>24</v>
      </c>
      <c r="G8" s="1"/>
      <c r="H8" s="1"/>
      <c r="I8" s="1"/>
      <c r="J8" s="1">
        <v>26</v>
      </c>
      <c r="K8" s="34"/>
      <c r="L8" s="36">
        <f t="shared" si="0"/>
        <v>86</v>
      </c>
      <c r="O8" s="24"/>
    </row>
    <row r="9" spans="1:15" ht="20.100000000000001" customHeight="1" thickBot="1" x14ac:dyDescent="0.3">
      <c r="A9" s="6"/>
      <c r="B9" s="15">
        <v>9</v>
      </c>
      <c r="C9" s="1" t="s">
        <v>355</v>
      </c>
      <c r="D9" s="1" t="s">
        <v>26</v>
      </c>
      <c r="E9" s="1"/>
      <c r="F9" s="1">
        <v>28</v>
      </c>
      <c r="G9" s="1">
        <v>16</v>
      </c>
      <c r="H9" s="1"/>
      <c r="I9" s="1"/>
      <c r="J9" s="1">
        <v>42</v>
      </c>
      <c r="K9" s="34"/>
      <c r="L9" s="36">
        <f t="shared" si="0"/>
        <v>86</v>
      </c>
    </row>
    <row r="10" spans="1:15" ht="20.100000000000001" customHeight="1" thickBot="1" x14ac:dyDescent="0.3">
      <c r="A10" s="9">
        <v>7</v>
      </c>
      <c r="B10" s="15">
        <v>3</v>
      </c>
      <c r="C10" s="1" t="s">
        <v>14</v>
      </c>
      <c r="D10" s="1" t="s">
        <v>15</v>
      </c>
      <c r="E10" s="1"/>
      <c r="F10" s="1">
        <v>44</v>
      </c>
      <c r="G10" s="1"/>
      <c r="H10" s="1">
        <v>38</v>
      </c>
      <c r="I10" s="1"/>
      <c r="J10" s="1"/>
      <c r="K10" s="34"/>
      <c r="L10" s="36">
        <f t="shared" si="0"/>
        <v>82</v>
      </c>
    </row>
    <row r="11" spans="1:15" ht="20.100000000000001" customHeight="1" thickBot="1" x14ac:dyDescent="0.3">
      <c r="A11" s="9">
        <v>8</v>
      </c>
      <c r="B11" s="15">
        <v>2</v>
      </c>
      <c r="C11" s="18" t="s">
        <v>399</v>
      </c>
      <c r="D11" s="1" t="s">
        <v>181</v>
      </c>
      <c r="E11" s="1"/>
      <c r="F11" s="1"/>
      <c r="G11" s="1"/>
      <c r="H11" s="1"/>
      <c r="I11" s="1">
        <v>36</v>
      </c>
      <c r="J11" s="1">
        <v>18</v>
      </c>
      <c r="K11" s="34"/>
      <c r="L11" s="36">
        <f t="shared" si="0"/>
        <v>54</v>
      </c>
    </row>
    <row r="12" spans="1:15" ht="20.100000000000001" customHeight="1" thickBot="1" x14ac:dyDescent="0.3">
      <c r="A12" s="6"/>
      <c r="B12" s="15">
        <v>215</v>
      </c>
      <c r="C12" s="1" t="s">
        <v>179</v>
      </c>
      <c r="D12" s="1" t="s">
        <v>26</v>
      </c>
      <c r="E12" s="15" t="s">
        <v>121</v>
      </c>
      <c r="F12" s="1">
        <v>26</v>
      </c>
      <c r="G12" s="1"/>
      <c r="H12" s="1"/>
      <c r="I12" s="1"/>
      <c r="J12" s="1">
        <v>28</v>
      </c>
      <c r="K12" s="34"/>
      <c r="L12" s="36">
        <f>F12+G12+H12+I12+J12+K12</f>
        <v>54</v>
      </c>
    </row>
    <row r="13" spans="1:15" ht="20.100000000000001" customHeight="1" thickBot="1" x14ac:dyDescent="0.3">
      <c r="A13" s="9">
        <v>9</v>
      </c>
      <c r="B13" s="15">
        <v>10</v>
      </c>
      <c r="C13" s="1" t="s">
        <v>353</v>
      </c>
      <c r="D13" s="1"/>
      <c r="E13" s="1"/>
      <c r="F13" s="1">
        <v>40</v>
      </c>
      <c r="G13" s="1"/>
      <c r="H13" s="1"/>
      <c r="I13" s="1"/>
      <c r="J13" s="1"/>
      <c r="K13" s="34"/>
      <c r="L13" s="36">
        <f t="shared" ref="L13:L23" si="1">E13+F13+G13+H13+I13+J13+K13</f>
        <v>40</v>
      </c>
    </row>
    <row r="14" spans="1:15" ht="20.100000000000001" customHeight="1" thickBot="1" x14ac:dyDescent="0.3">
      <c r="A14" s="9">
        <v>10</v>
      </c>
      <c r="B14" s="15">
        <v>80</v>
      </c>
      <c r="C14" s="1" t="s">
        <v>433</v>
      </c>
      <c r="D14" s="1" t="s">
        <v>26</v>
      </c>
      <c r="E14" s="1"/>
      <c r="F14" s="1"/>
      <c r="G14" s="1"/>
      <c r="H14" s="1"/>
      <c r="I14" s="1"/>
      <c r="J14" s="1">
        <v>36</v>
      </c>
      <c r="K14" s="34"/>
      <c r="L14" s="36">
        <f t="shared" si="1"/>
        <v>36</v>
      </c>
    </row>
    <row r="15" spans="1:15" ht="20.100000000000001" customHeight="1" thickBot="1" x14ac:dyDescent="0.3">
      <c r="A15" s="6">
        <v>11</v>
      </c>
      <c r="B15" s="26">
        <v>73</v>
      </c>
      <c r="C15" s="27" t="s">
        <v>454</v>
      </c>
      <c r="D15" s="27"/>
      <c r="E15" s="27"/>
      <c r="F15" s="27"/>
      <c r="G15" s="27"/>
      <c r="H15" s="27"/>
      <c r="I15" s="27"/>
      <c r="J15" s="27">
        <v>27</v>
      </c>
      <c r="K15" s="35"/>
      <c r="L15" s="37">
        <f t="shared" si="1"/>
        <v>27</v>
      </c>
    </row>
    <row r="16" spans="1:15" ht="20.100000000000001" customHeight="1" thickBot="1" x14ac:dyDescent="0.3">
      <c r="A16" s="9">
        <v>12</v>
      </c>
      <c r="B16" s="15">
        <v>8</v>
      </c>
      <c r="C16" s="1" t="s">
        <v>455</v>
      </c>
      <c r="D16" s="1" t="s">
        <v>416</v>
      </c>
      <c r="E16" s="1"/>
      <c r="F16" s="1"/>
      <c r="G16" s="1"/>
      <c r="H16" s="1"/>
      <c r="I16" s="1"/>
      <c r="J16" s="1">
        <v>23</v>
      </c>
      <c r="K16" s="34"/>
      <c r="L16" s="37">
        <f t="shared" si="1"/>
        <v>23</v>
      </c>
    </row>
    <row r="17" spans="1:12" ht="20.100000000000001" customHeight="1" thickBot="1" x14ac:dyDescent="0.3">
      <c r="A17" s="42">
        <v>13</v>
      </c>
      <c r="B17" s="26">
        <v>78</v>
      </c>
      <c r="C17" s="27" t="s">
        <v>356</v>
      </c>
      <c r="D17" s="27"/>
      <c r="E17" s="27"/>
      <c r="F17" s="27">
        <v>20</v>
      </c>
      <c r="G17" s="27"/>
      <c r="H17" s="27"/>
      <c r="I17" s="27"/>
      <c r="J17" s="27"/>
      <c r="K17" s="35"/>
      <c r="L17" s="43">
        <f t="shared" si="1"/>
        <v>20</v>
      </c>
    </row>
    <row r="18" spans="1:12" ht="20.100000000000001" customHeight="1" thickBot="1" x14ac:dyDescent="0.3">
      <c r="A18" s="27">
        <v>14</v>
      </c>
      <c r="B18" s="26">
        <v>63</v>
      </c>
      <c r="C18" s="27" t="s">
        <v>456</v>
      </c>
      <c r="D18" s="27"/>
      <c r="E18" s="27"/>
      <c r="F18" s="27"/>
      <c r="G18" s="27"/>
      <c r="H18" s="27"/>
      <c r="I18" s="27"/>
      <c r="J18" s="27">
        <v>17</v>
      </c>
      <c r="K18" s="35"/>
      <c r="L18" s="37">
        <f t="shared" si="1"/>
        <v>17</v>
      </c>
    </row>
    <row r="19" spans="1:12" ht="20.100000000000001" customHeight="1" thickBot="1" x14ac:dyDescent="0.3">
      <c r="A19" s="27">
        <v>15</v>
      </c>
      <c r="B19" s="26">
        <v>513</v>
      </c>
      <c r="C19" s="27" t="s">
        <v>17</v>
      </c>
      <c r="D19" s="27"/>
      <c r="E19" s="27"/>
      <c r="F19" s="27"/>
      <c r="G19" s="27"/>
      <c r="H19" s="27">
        <v>16</v>
      </c>
      <c r="I19" s="27"/>
      <c r="J19" s="27"/>
      <c r="K19" s="35"/>
      <c r="L19" s="43">
        <f t="shared" si="1"/>
        <v>16</v>
      </c>
    </row>
    <row r="20" spans="1:12" ht="20.100000000000001" customHeight="1" thickBot="1" x14ac:dyDescent="0.3">
      <c r="A20" s="27"/>
      <c r="B20" s="26">
        <v>919</v>
      </c>
      <c r="C20" s="27" t="s">
        <v>177</v>
      </c>
      <c r="D20" s="27" t="s">
        <v>178</v>
      </c>
      <c r="E20" s="27">
        <v>16</v>
      </c>
      <c r="F20" s="27"/>
      <c r="G20" s="27"/>
      <c r="H20" s="27"/>
      <c r="I20" s="27"/>
      <c r="J20" s="27"/>
      <c r="K20" s="35"/>
      <c r="L20" s="37">
        <f t="shared" si="1"/>
        <v>16</v>
      </c>
    </row>
    <row r="21" spans="1:12" ht="20.100000000000001" customHeight="1" thickBot="1" x14ac:dyDescent="0.3">
      <c r="A21" s="27"/>
      <c r="B21" s="26">
        <v>4</v>
      </c>
      <c r="C21" s="27" t="s">
        <v>457</v>
      </c>
      <c r="D21" s="27" t="s">
        <v>458</v>
      </c>
      <c r="E21" s="27"/>
      <c r="F21" s="27"/>
      <c r="G21" s="27"/>
      <c r="H21" s="27"/>
      <c r="I21" s="27"/>
      <c r="J21" s="27">
        <v>16</v>
      </c>
      <c r="K21" s="35"/>
      <c r="L21" s="43">
        <f t="shared" si="1"/>
        <v>16</v>
      </c>
    </row>
    <row r="22" spans="1:12" ht="20.100000000000001" customHeight="1" thickBot="1" x14ac:dyDescent="0.3">
      <c r="A22" s="27">
        <v>16</v>
      </c>
      <c r="B22" s="26">
        <v>20</v>
      </c>
      <c r="C22" s="27" t="s">
        <v>357</v>
      </c>
      <c r="D22" s="27"/>
      <c r="E22" s="27"/>
      <c r="F22" s="27">
        <v>0</v>
      </c>
      <c r="G22" s="27">
        <v>15</v>
      </c>
      <c r="H22" s="27"/>
      <c r="I22" s="27"/>
      <c r="J22" s="27"/>
      <c r="K22" s="35"/>
      <c r="L22" s="37">
        <f t="shared" si="1"/>
        <v>15</v>
      </c>
    </row>
    <row r="23" spans="1:12" ht="20.100000000000001" customHeight="1" thickBot="1" x14ac:dyDescent="0.3">
      <c r="A23" s="1"/>
      <c r="B23" s="15"/>
      <c r="C23" s="1"/>
      <c r="D23" s="1"/>
      <c r="E23" s="1"/>
      <c r="F23" s="1"/>
      <c r="G23" s="1"/>
      <c r="H23" s="1"/>
      <c r="I23" s="1"/>
      <c r="J23" s="1"/>
      <c r="K23" s="34"/>
      <c r="L23" s="37"/>
    </row>
    <row r="24" spans="1:12" ht="24.95" customHeight="1" x14ac:dyDescent="0.25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1"/>
    </row>
    <row r="25" spans="1:12" ht="24.95" customHeight="1" x14ac:dyDescent="0.25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1"/>
    </row>
    <row r="26" spans="1:12" ht="33.75" customHeight="1" x14ac:dyDescent="0.25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1"/>
    </row>
    <row r="27" spans="1:12" ht="24.95" customHeight="1" x14ac:dyDescent="0.25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1"/>
    </row>
    <row r="28" spans="1:12" ht="24.95" customHeight="1" x14ac:dyDescent="0.2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1"/>
    </row>
    <row r="29" spans="1:12" ht="24.95" customHeight="1" x14ac:dyDescent="0.25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31"/>
    </row>
    <row r="30" spans="1:12" ht="24.95" customHeight="1" x14ac:dyDescent="0.25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1"/>
    </row>
    <row r="31" spans="1:12" ht="24.95" customHeight="1" x14ac:dyDescent="0.25">
      <c r="A31" s="29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31"/>
    </row>
    <row r="32" spans="1:12" ht="24.95" customHeight="1" x14ac:dyDescent="0.25">
      <c r="A32" s="29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31"/>
    </row>
    <row r="33" spans="1:12" ht="24.95" customHeight="1" x14ac:dyDescent="0.25">
      <c r="A33" s="29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31"/>
    </row>
    <row r="34" spans="1:12" ht="24.95" customHeight="1" x14ac:dyDescent="0.25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31"/>
    </row>
    <row r="35" spans="1:12" ht="24.95" customHeight="1" x14ac:dyDescent="0.25">
      <c r="A35" s="29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31"/>
    </row>
    <row r="36" spans="1:12" ht="24.95" customHeight="1" x14ac:dyDescent="0.25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1"/>
    </row>
    <row r="37" spans="1:12" ht="24.95" customHeight="1" x14ac:dyDescent="0.25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31"/>
    </row>
    <row r="38" spans="1:12" ht="24.95" customHeight="1" x14ac:dyDescent="0.25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1"/>
    </row>
    <row r="39" spans="1:12" ht="24.95" customHeight="1" x14ac:dyDescent="0.25">
      <c r="A39" s="29"/>
      <c r="B39" s="30"/>
      <c r="C39" s="29"/>
      <c r="D39" s="29"/>
      <c r="E39" s="29"/>
      <c r="F39" s="29"/>
      <c r="G39" s="29"/>
      <c r="H39" s="29"/>
      <c r="I39" s="29"/>
      <c r="J39" s="29"/>
      <c r="K39" s="29"/>
      <c r="L39" s="31"/>
    </row>
    <row r="40" spans="1:12" ht="24.95" customHeight="1" x14ac:dyDescent="0.25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1"/>
    </row>
    <row r="41" spans="1:12" ht="24.95" customHeight="1" x14ac:dyDescent="0.25">
      <c r="A41" s="29"/>
      <c r="B41" s="30"/>
      <c r="C41" s="29"/>
      <c r="D41" s="29"/>
      <c r="E41" s="29"/>
      <c r="F41" s="29"/>
      <c r="G41" s="29"/>
      <c r="H41" s="29"/>
      <c r="I41" s="29"/>
      <c r="J41" s="29"/>
      <c r="K41" s="29"/>
      <c r="L41" s="31"/>
    </row>
    <row r="42" spans="1:12" ht="24.95" customHeight="1" x14ac:dyDescent="0.25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1"/>
    </row>
    <row r="43" spans="1:12" ht="24.95" customHeight="1" x14ac:dyDescent="0.25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31"/>
    </row>
    <row r="44" spans="1:12" ht="24.95" customHeight="1" x14ac:dyDescent="0.25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31"/>
    </row>
    <row r="45" spans="1:12" ht="24.95" customHeight="1" x14ac:dyDescent="0.25">
      <c r="A45" s="29"/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31"/>
    </row>
  </sheetData>
  <sortState ref="C3:L23">
    <sortCondition descending="1" ref="L3:L23"/>
  </sortState>
  <pageMargins left="0.7" right="0.7" top="0.78740157499999996" bottom="0.78740157499999996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7" workbookViewId="0">
      <selection activeCell="A3" sqref="A3:XFD20"/>
    </sheetView>
  </sheetViews>
  <sheetFormatPr baseColWidth="10" defaultRowHeight="15" x14ac:dyDescent="0.25"/>
  <cols>
    <col min="1" max="1" width="4.140625" customWidth="1"/>
    <col min="2" max="2" width="5.7109375" hidden="1" customWidth="1"/>
    <col min="3" max="4" width="27.7109375" customWidth="1"/>
    <col min="5" max="10" width="8.7109375" customWidth="1"/>
    <col min="11" max="11" width="8.7109375" hidden="1" customWidth="1"/>
    <col min="12" max="12" width="11.7109375" customWidth="1"/>
  </cols>
  <sheetData>
    <row r="1" spans="1:12" ht="27.95" customHeight="1" thickBot="1" x14ac:dyDescent="0.55000000000000004">
      <c r="C1" s="11" t="s">
        <v>162</v>
      </c>
    </row>
    <row r="2" spans="1:12" ht="50.1" customHeight="1" thickBot="1" x14ac:dyDescent="0.3">
      <c r="A2" s="10" t="s">
        <v>8</v>
      </c>
      <c r="B2" s="10" t="s">
        <v>5</v>
      </c>
      <c r="C2" s="3" t="s">
        <v>6</v>
      </c>
      <c r="D2" s="3" t="s">
        <v>7</v>
      </c>
      <c r="E2" s="4" t="s">
        <v>0</v>
      </c>
      <c r="F2" s="4" t="s">
        <v>1</v>
      </c>
      <c r="G2" s="4" t="s">
        <v>2</v>
      </c>
      <c r="H2" s="4" t="s">
        <v>3</v>
      </c>
      <c r="I2" s="5" t="s">
        <v>249</v>
      </c>
      <c r="J2" s="5" t="s">
        <v>0</v>
      </c>
      <c r="K2" s="5"/>
      <c r="L2" s="2" t="s">
        <v>4</v>
      </c>
    </row>
    <row r="3" spans="1:12" ht="20.100000000000001" customHeight="1" thickBot="1" x14ac:dyDescent="0.3">
      <c r="A3" s="6">
        <v>1</v>
      </c>
      <c r="B3" s="7">
        <v>16</v>
      </c>
      <c r="C3" s="7" t="s">
        <v>166</v>
      </c>
      <c r="D3" s="7" t="s">
        <v>296</v>
      </c>
      <c r="E3" s="7">
        <v>36</v>
      </c>
      <c r="F3" s="7">
        <v>40</v>
      </c>
      <c r="G3" s="7">
        <v>47</v>
      </c>
      <c r="H3" s="7">
        <v>18</v>
      </c>
      <c r="I3" s="7">
        <v>42</v>
      </c>
      <c r="J3" s="7">
        <v>44</v>
      </c>
      <c r="K3" s="7"/>
      <c r="L3" s="8">
        <f t="shared" ref="L3" si="0">E3+F3+G3+I3+J3+K3+H3</f>
        <v>227</v>
      </c>
    </row>
    <row r="4" spans="1:12" ht="20.100000000000001" customHeight="1" thickBot="1" x14ac:dyDescent="0.3">
      <c r="A4" s="9">
        <v>2</v>
      </c>
      <c r="B4" s="1">
        <v>112</v>
      </c>
      <c r="C4" s="1" t="s">
        <v>140</v>
      </c>
      <c r="D4" s="1" t="s">
        <v>89</v>
      </c>
      <c r="E4" s="1">
        <v>40</v>
      </c>
      <c r="F4" s="1">
        <v>29</v>
      </c>
      <c r="G4" s="1">
        <v>40</v>
      </c>
      <c r="H4" s="1">
        <v>15</v>
      </c>
      <c r="I4" s="1">
        <v>42</v>
      </c>
      <c r="J4" s="1">
        <v>50</v>
      </c>
      <c r="K4" s="1"/>
      <c r="L4" s="8">
        <f t="shared" ref="L4:L20" si="1">E4+F4+G4+I4+J4+K4+H4</f>
        <v>216</v>
      </c>
    </row>
    <row r="5" spans="1:12" ht="20.100000000000001" customHeight="1" thickBot="1" x14ac:dyDescent="0.3">
      <c r="A5" s="9">
        <v>3</v>
      </c>
      <c r="B5" s="1">
        <v>2</v>
      </c>
      <c r="C5" s="1" t="s">
        <v>169</v>
      </c>
      <c r="D5" s="1" t="s">
        <v>32</v>
      </c>
      <c r="E5" s="1">
        <v>29</v>
      </c>
      <c r="F5" s="1">
        <v>33</v>
      </c>
      <c r="G5" s="1">
        <v>34</v>
      </c>
      <c r="H5" s="1">
        <v>13</v>
      </c>
      <c r="I5" s="1">
        <v>31</v>
      </c>
      <c r="J5" s="1">
        <v>32</v>
      </c>
      <c r="K5" s="1"/>
      <c r="L5" s="8">
        <f t="shared" si="1"/>
        <v>172</v>
      </c>
    </row>
    <row r="6" spans="1:12" ht="20.100000000000001" customHeight="1" thickBot="1" x14ac:dyDescent="0.3">
      <c r="A6" s="9">
        <v>4</v>
      </c>
      <c r="B6" s="1">
        <v>244</v>
      </c>
      <c r="C6" s="1" t="s">
        <v>168</v>
      </c>
      <c r="D6" s="1" t="s">
        <v>297</v>
      </c>
      <c r="E6" s="1">
        <v>32</v>
      </c>
      <c r="F6" s="1">
        <v>32</v>
      </c>
      <c r="G6" s="1">
        <v>14</v>
      </c>
      <c r="H6" s="1">
        <v>14</v>
      </c>
      <c r="I6" s="1">
        <v>36</v>
      </c>
      <c r="J6" s="1">
        <v>40</v>
      </c>
      <c r="K6" s="1"/>
      <c r="L6" s="8">
        <f t="shared" si="1"/>
        <v>168</v>
      </c>
    </row>
    <row r="7" spans="1:12" ht="20.100000000000001" customHeight="1" thickBot="1" x14ac:dyDescent="0.3">
      <c r="A7" s="9">
        <v>5</v>
      </c>
      <c r="B7" s="1">
        <v>99</v>
      </c>
      <c r="C7" s="1" t="s">
        <v>165</v>
      </c>
      <c r="D7" s="1" t="s">
        <v>407</v>
      </c>
      <c r="E7" s="1">
        <v>50</v>
      </c>
      <c r="F7" s="1">
        <v>22</v>
      </c>
      <c r="G7" s="1">
        <v>47</v>
      </c>
      <c r="H7" s="1">
        <v>20</v>
      </c>
      <c r="I7" s="1">
        <v>13</v>
      </c>
      <c r="J7" s="1"/>
      <c r="K7" s="1"/>
      <c r="L7" s="8">
        <f t="shared" si="1"/>
        <v>152</v>
      </c>
    </row>
    <row r="8" spans="1:12" ht="20.100000000000001" customHeight="1" thickBot="1" x14ac:dyDescent="0.3">
      <c r="A8" s="9">
        <v>6</v>
      </c>
      <c r="B8" s="1">
        <v>10</v>
      </c>
      <c r="C8" s="1" t="s">
        <v>292</v>
      </c>
      <c r="D8" s="1" t="s">
        <v>437</v>
      </c>
      <c r="E8" s="1">
        <v>25</v>
      </c>
      <c r="F8" s="1">
        <v>27</v>
      </c>
      <c r="G8" s="1">
        <v>31</v>
      </c>
      <c r="H8" s="1"/>
      <c r="I8" s="1">
        <v>30</v>
      </c>
      <c r="J8" s="1">
        <v>36</v>
      </c>
      <c r="K8" s="1"/>
      <c r="L8" s="8">
        <f t="shared" si="1"/>
        <v>149</v>
      </c>
    </row>
    <row r="9" spans="1:12" ht="20.100000000000001" customHeight="1" thickBot="1" x14ac:dyDescent="0.3">
      <c r="A9" s="9">
        <v>7</v>
      </c>
      <c r="B9" s="1">
        <v>219</v>
      </c>
      <c r="C9" s="1" t="s">
        <v>289</v>
      </c>
      <c r="D9" s="1" t="s">
        <v>439</v>
      </c>
      <c r="E9" s="1">
        <v>44</v>
      </c>
      <c r="F9" s="1">
        <v>37</v>
      </c>
      <c r="G9" s="1"/>
      <c r="H9" s="1"/>
      <c r="I9" s="1">
        <v>50</v>
      </c>
      <c r="J9" s="1"/>
      <c r="K9" s="1"/>
      <c r="L9" s="8">
        <f t="shared" si="1"/>
        <v>131</v>
      </c>
    </row>
    <row r="10" spans="1:12" ht="20.100000000000001" customHeight="1" thickBot="1" x14ac:dyDescent="0.3">
      <c r="A10" s="9">
        <v>8</v>
      </c>
      <c r="B10" s="1">
        <v>148</v>
      </c>
      <c r="C10" s="1" t="s">
        <v>294</v>
      </c>
      <c r="D10" s="1" t="s">
        <v>437</v>
      </c>
      <c r="E10" s="1">
        <v>22</v>
      </c>
      <c r="F10" s="1">
        <v>27</v>
      </c>
      <c r="G10" s="1">
        <v>12</v>
      </c>
      <c r="H10" s="1"/>
      <c r="I10" s="1">
        <v>29</v>
      </c>
      <c r="J10" s="1">
        <v>14</v>
      </c>
      <c r="K10" s="1"/>
      <c r="L10" s="8">
        <f t="shared" si="1"/>
        <v>104</v>
      </c>
    </row>
    <row r="11" spans="1:12" ht="20.100000000000001" customHeight="1" thickBot="1" x14ac:dyDescent="0.3">
      <c r="A11" s="9">
        <v>9</v>
      </c>
      <c r="B11" s="1">
        <v>186</v>
      </c>
      <c r="C11" s="1" t="s">
        <v>293</v>
      </c>
      <c r="D11" s="1" t="s">
        <v>26</v>
      </c>
      <c r="E11" s="1">
        <v>25</v>
      </c>
      <c r="F11" s="1">
        <v>27</v>
      </c>
      <c r="G11" s="1">
        <v>13</v>
      </c>
      <c r="H11" s="1"/>
      <c r="I11" s="1"/>
      <c r="J11" s="1"/>
      <c r="K11" s="1"/>
      <c r="L11" s="8">
        <f t="shared" si="1"/>
        <v>65</v>
      </c>
    </row>
    <row r="12" spans="1:12" ht="20.100000000000001" customHeight="1" thickBot="1" x14ac:dyDescent="0.3">
      <c r="A12" s="9">
        <v>10</v>
      </c>
      <c r="B12" s="1">
        <v>170</v>
      </c>
      <c r="C12" s="1" t="s">
        <v>327</v>
      </c>
      <c r="D12" s="1"/>
      <c r="E12" s="1"/>
      <c r="F12" s="1">
        <v>47</v>
      </c>
      <c r="G12" s="1"/>
      <c r="H12" s="1"/>
      <c r="I12" s="1"/>
      <c r="J12" s="1"/>
      <c r="K12" s="1"/>
      <c r="L12" s="8">
        <f t="shared" si="1"/>
        <v>47</v>
      </c>
    </row>
    <row r="13" spans="1:12" ht="20.100000000000001" customHeight="1" thickBot="1" x14ac:dyDescent="0.3">
      <c r="A13" s="9">
        <v>11</v>
      </c>
      <c r="B13" s="1">
        <v>39</v>
      </c>
      <c r="C13" s="1" t="s">
        <v>413</v>
      </c>
      <c r="D13" s="1" t="s">
        <v>476</v>
      </c>
      <c r="E13" s="1"/>
      <c r="F13" s="1"/>
      <c r="G13" s="1"/>
      <c r="H13" s="1"/>
      <c r="I13" s="1"/>
      <c r="J13" s="1">
        <v>30</v>
      </c>
      <c r="K13" s="1"/>
      <c r="L13" s="8">
        <f t="shared" si="1"/>
        <v>30</v>
      </c>
    </row>
    <row r="14" spans="1:12" ht="20.100000000000001" customHeight="1" thickBot="1" x14ac:dyDescent="0.3">
      <c r="A14" s="9">
        <v>12</v>
      </c>
      <c r="B14" s="1">
        <v>616</v>
      </c>
      <c r="C14" s="1" t="s">
        <v>290</v>
      </c>
      <c r="D14" s="1" t="s">
        <v>291</v>
      </c>
      <c r="E14" s="1">
        <v>29</v>
      </c>
      <c r="F14" s="1"/>
      <c r="G14" s="1"/>
      <c r="H14" s="1"/>
      <c r="I14" s="1"/>
      <c r="J14" s="1"/>
      <c r="K14" s="1"/>
      <c r="L14" s="8">
        <f t="shared" si="1"/>
        <v>29</v>
      </c>
    </row>
    <row r="15" spans="1:12" ht="20.100000000000001" customHeight="1" thickBot="1" x14ac:dyDescent="0.3">
      <c r="A15" s="9">
        <v>13</v>
      </c>
      <c r="B15" s="1">
        <v>12</v>
      </c>
      <c r="C15" s="1" t="s">
        <v>163</v>
      </c>
      <c r="D15" s="1"/>
      <c r="E15" s="1"/>
      <c r="F15" s="1"/>
      <c r="G15" s="1"/>
      <c r="H15" s="1">
        <v>25</v>
      </c>
      <c r="I15" s="1"/>
      <c r="J15" s="1"/>
      <c r="K15" s="1"/>
      <c r="L15" s="8">
        <f t="shared" si="1"/>
        <v>25</v>
      </c>
    </row>
    <row r="16" spans="1:12" ht="20.100000000000001" customHeight="1" thickBot="1" x14ac:dyDescent="0.3">
      <c r="A16" s="9">
        <v>14</v>
      </c>
      <c r="B16" s="1">
        <v>85</v>
      </c>
      <c r="C16" s="1" t="s">
        <v>328</v>
      </c>
      <c r="D16" s="1"/>
      <c r="E16" s="1"/>
      <c r="F16" s="1">
        <v>11</v>
      </c>
      <c r="G16" s="1"/>
      <c r="H16" s="1"/>
      <c r="I16" s="1"/>
      <c r="J16" s="1">
        <v>13</v>
      </c>
      <c r="K16" s="1"/>
      <c r="L16" s="8">
        <f t="shared" si="1"/>
        <v>24</v>
      </c>
    </row>
    <row r="17" spans="1:12" ht="20.100000000000001" customHeight="1" thickBot="1" x14ac:dyDescent="0.3">
      <c r="A17" s="9">
        <v>15</v>
      </c>
      <c r="B17" s="1">
        <v>14</v>
      </c>
      <c r="C17" s="1" t="s">
        <v>164</v>
      </c>
      <c r="D17" s="1"/>
      <c r="E17" s="1"/>
      <c r="F17" s="1"/>
      <c r="G17" s="1"/>
      <c r="H17" s="1">
        <v>22</v>
      </c>
      <c r="I17" s="1"/>
      <c r="J17" s="1"/>
      <c r="K17" s="1"/>
      <c r="L17" s="8">
        <f t="shared" si="1"/>
        <v>22</v>
      </c>
    </row>
    <row r="18" spans="1:12" ht="20.100000000000001" customHeight="1" thickBot="1" x14ac:dyDescent="0.3">
      <c r="A18" s="9">
        <v>16</v>
      </c>
      <c r="B18" s="1">
        <v>83</v>
      </c>
      <c r="C18" s="1" t="s">
        <v>295</v>
      </c>
      <c r="D18" s="1"/>
      <c r="E18" s="1">
        <v>20</v>
      </c>
      <c r="F18" s="1"/>
      <c r="G18" s="1"/>
      <c r="H18" s="1"/>
      <c r="I18" s="1"/>
      <c r="J18" s="1"/>
      <c r="K18" s="1"/>
      <c r="L18" s="8">
        <f t="shared" si="1"/>
        <v>20</v>
      </c>
    </row>
    <row r="19" spans="1:12" ht="20.100000000000001" customHeight="1" thickBot="1" x14ac:dyDescent="0.3">
      <c r="A19" s="9">
        <v>17</v>
      </c>
      <c r="B19" s="1">
        <v>223</v>
      </c>
      <c r="C19" s="1" t="s">
        <v>395</v>
      </c>
      <c r="D19" s="1"/>
      <c r="E19" s="1"/>
      <c r="F19" s="1"/>
      <c r="G19" s="1">
        <v>18</v>
      </c>
      <c r="H19" s="1"/>
      <c r="I19" s="1"/>
      <c r="J19" s="1"/>
      <c r="K19" s="1"/>
      <c r="L19" s="8">
        <f t="shared" si="1"/>
        <v>18</v>
      </c>
    </row>
    <row r="20" spans="1:12" ht="20.100000000000001" customHeight="1" thickBot="1" x14ac:dyDescent="0.3">
      <c r="A20" s="9">
        <v>18</v>
      </c>
      <c r="B20" s="1"/>
      <c r="C20" s="1" t="s">
        <v>167</v>
      </c>
      <c r="D20" s="1"/>
      <c r="E20" s="1"/>
      <c r="F20" s="1"/>
      <c r="G20" s="1"/>
      <c r="H20" s="1">
        <v>16</v>
      </c>
      <c r="I20" s="1"/>
      <c r="J20" s="1"/>
      <c r="K20" s="34"/>
      <c r="L20" s="37">
        <f t="shared" si="1"/>
        <v>16</v>
      </c>
    </row>
    <row r="21" spans="1:12" ht="27.95" customHeight="1" x14ac:dyDescent="0.25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32"/>
    </row>
    <row r="22" spans="1:12" ht="27.95" customHeight="1" x14ac:dyDescent="0.25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23"/>
    </row>
    <row r="23" spans="1:12" ht="27.95" customHeight="1" x14ac:dyDescent="0.25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23"/>
    </row>
  </sheetData>
  <sortState ref="C4:L20">
    <sortCondition descending="1" ref="L4:L20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4" workbookViewId="0">
      <selection activeCell="A3" sqref="A3:XFD20"/>
    </sheetView>
  </sheetViews>
  <sheetFormatPr baseColWidth="10" defaultRowHeight="15" x14ac:dyDescent="0.25"/>
  <cols>
    <col min="1" max="1" width="4.140625" customWidth="1"/>
    <col min="2" max="2" width="5.7109375" customWidth="1"/>
    <col min="3" max="4" width="27.7109375" customWidth="1"/>
    <col min="5" max="10" width="8.7109375" customWidth="1"/>
    <col min="11" max="11" width="8.7109375" hidden="1" customWidth="1"/>
    <col min="12" max="12" width="11.7109375" customWidth="1"/>
  </cols>
  <sheetData>
    <row r="1" spans="1:12" ht="27.95" customHeight="1" thickBot="1" x14ac:dyDescent="0.55000000000000004">
      <c r="C1" s="11" t="s">
        <v>150</v>
      </c>
    </row>
    <row r="2" spans="1:12" ht="50.1" customHeight="1" thickBot="1" x14ac:dyDescent="0.3">
      <c r="A2" s="10" t="s">
        <v>8</v>
      </c>
      <c r="B2" s="10" t="s">
        <v>5</v>
      </c>
      <c r="C2" s="3" t="s">
        <v>6</v>
      </c>
      <c r="D2" s="3" t="s">
        <v>7</v>
      </c>
      <c r="E2" s="4" t="s">
        <v>0</v>
      </c>
      <c r="F2" s="4" t="s">
        <v>1</v>
      </c>
      <c r="G2" s="4" t="s">
        <v>2</v>
      </c>
      <c r="H2" s="4" t="s">
        <v>3</v>
      </c>
      <c r="I2" s="5" t="s">
        <v>249</v>
      </c>
      <c r="J2" s="5" t="s">
        <v>0</v>
      </c>
      <c r="K2" s="5"/>
      <c r="L2" s="2" t="s">
        <v>4</v>
      </c>
    </row>
    <row r="3" spans="1:12" ht="20.100000000000001" customHeight="1" thickBot="1" x14ac:dyDescent="0.3">
      <c r="A3" s="6">
        <v>1</v>
      </c>
      <c r="B3" s="14">
        <v>149</v>
      </c>
      <c r="C3" s="7" t="s">
        <v>262</v>
      </c>
      <c r="D3" s="7" t="s">
        <v>32</v>
      </c>
      <c r="E3" s="7">
        <v>42</v>
      </c>
      <c r="F3" s="7">
        <v>50</v>
      </c>
      <c r="G3" s="7"/>
      <c r="H3" s="7"/>
      <c r="I3" s="7"/>
      <c r="J3" s="7">
        <v>47</v>
      </c>
      <c r="K3" s="7"/>
      <c r="L3" s="8">
        <f t="shared" ref="L3:L8" si="0">E3+F3+G3+H3+J3+I3+K3</f>
        <v>139</v>
      </c>
    </row>
    <row r="4" spans="1:12" ht="20.100000000000001" customHeight="1" thickBot="1" x14ac:dyDescent="0.3">
      <c r="A4" s="20">
        <v>2</v>
      </c>
      <c r="B4" s="17">
        <v>91</v>
      </c>
      <c r="C4" s="16" t="s">
        <v>252</v>
      </c>
      <c r="D4" s="16" t="s">
        <v>253</v>
      </c>
      <c r="E4" s="16">
        <v>38</v>
      </c>
      <c r="F4" s="16">
        <v>35</v>
      </c>
      <c r="G4" s="16"/>
      <c r="H4" s="16"/>
      <c r="I4" s="16"/>
      <c r="J4" s="16">
        <v>47</v>
      </c>
      <c r="K4" s="16"/>
      <c r="L4" s="8">
        <f t="shared" si="0"/>
        <v>120</v>
      </c>
    </row>
    <row r="5" spans="1:12" ht="20.100000000000001" customHeight="1" thickBot="1" x14ac:dyDescent="0.3">
      <c r="A5" s="9">
        <v>3</v>
      </c>
      <c r="B5" s="15">
        <v>126</v>
      </c>
      <c r="C5" s="1" t="s">
        <v>317</v>
      </c>
      <c r="D5" s="1" t="s">
        <v>318</v>
      </c>
      <c r="E5" s="1">
        <v>30</v>
      </c>
      <c r="F5" s="1">
        <v>32</v>
      </c>
      <c r="G5" s="1"/>
      <c r="H5" s="1"/>
      <c r="I5" s="1"/>
      <c r="J5" s="1">
        <v>40</v>
      </c>
      <c r="K5" s="1"/>
      <c r="L5" s="8">
        <f t="shared" si="0"/>
        <v>102</v>
      </c>
    </row>
    <row r="6" spans="1:12" ht="20.100000000000001" customHeight="1" thickBot="1" x14ac:dyDescent="0.3">
      <c r="A6" s="6">
        <v>4</v>
      </c>
      <c r="B6" s="15">
        <v>28</v>
      </c>
      <c r="C6" s="1" t="s">
        <v>130</v>
      </c>
      <c r="D6" s="1" t="s">
        <v>89</v>
      </c>
      <c r="E6" s="1">
        <v>0</v>
      </c>
      <c r="F6" s="1"/>
      <c r="G6" s="1"/>
      <c r="H6" s="1">
        <v>12</v>
      </c>
      <c r="I6" s="1">
        <v>42</v>
      </c>
      <c r="J6" s="1"/>
      <c r="K6" s="1"/>
      <c r="L6" s="8">
        <f t="shared" si="0"/>
        <v>54</v>
      </c>
    </row>
    <row r="7" spans="1:12" ht="20.100000000000001" customHeight="1" thickBot="1" x14ac:dyDescent="0.3">
      <c r="A7" s="20">
        <v>5</v>
      </c>
      <c r="B7" s="15">
        <v>39</v>
      </c>
      <c r="C7" s="1" t="s">
        <v>124</v>
      </c>
      <c r="D7" s="1" t="s">
        <v>152</v>
      </c>
      <c r="E7" s="1"/>
      <c r="F7" s="1"/>
      <c r="G7" s="1"/>
      <c r="H7" s="1">
        <v>25</v>
      </c>
      <c r="I7" s="1">
        <v>42</v>
      </c>
      <c r="J7" s="1"/>
      <c r="K7" s="1"/>
      <c r="L7" s="8">
        <f t="shared" si="0"/>
        <v>67</v>
      </c>
    </row>
    <row r="8" spans="1:12" ht="20.100000000000001" customHeight="1" thickBot="1" x14ac:dyDescent="0.3">
      <c r="A8" s="9">
        <v>6</v>
      </c>
      <c r="B8" s="15">
        <v>7</v>
      </c>
      <c r="C8" s="1" t="s">
        <v>313</v>
      </c>
      <c r="D8" s="1" t="s">
        <v>314</v>
      </c>
      <c r="E8" s="1">
        <v>50</v>
      </c>
      <c r="F8" s="1"/>
      <c r="G8" s="1">
        <v>0</v>
      </c>
      <c r="H8" s="1"/>
      <c r="I8" s="1"/>
      <c r="J8" s="1"/>
      <c r="K8" s="1"/>
      <c r="L8" s="8">
        <f t="shared" si="0"/>
        <v>50</v>
      </c>
    </row>
    <row r="9" spans="1:12" ht="20.100000000000001" customHeight="1" thickBot="1" x14ac:dyDescent="0.3">
      <c r="A9" s="6"/>
      <c r="B9" s="15">
        <v>16</v>
      </c>
      <c r="C9" s="1" t="s">
        <v>425</v>
      </c>
      <c r="D9" s="1" t="s">
        <v>426</v>
      </c>
      <c r="E9" s="1"/>
      <c r="F9" s="1"/>
      <c r="G9" s="1"/>
      <c r="H9" s="1"/>
      <c r="I9" s="1">
        <v>50</v>
      </c>
      <c r="J9" s="1"/>
      <c r="K9" s="1"/>
      <c r="L9" s="8">
        <f t="shared" ref="L9:L20" si="1">E9+F9+G9+H9+J9+I9+K9</f>
        <v>50</v>
      </c>
    </row>
    <row r="10" spans="1:12" ht="20.100000000000001" customHeight="1" thickBot="1" x14ac:dyDescent="0.3">
      <c r="A10" s="20">
        <v>7</v>
      </c>
      <c r="B10" s="15">
        <v>44</v>
      </c>
      <c r="C10" s="1" t="s">
        <v>329</v>
      </c>
      <c r="D10" s="1" t="s">
        <v>330</v>
      </c>
      <c r="E10" s="1"/>
      <c r="F10" s="1">
        <v>44</v>
      </c>
      <c r="G10" s="1"/>
      <c r="H10" s="1"/>
      <c r="I10" s="1"/>
      <c r="J10" s="1"/>
      <c r="K10" s="1"/>
      <c r="L10" s="8">
        <f t="shared" si="1"/>
        <v>44</v>
      </c>
    </row>
    <row r="11" spans="1:12" ht="20.100000000000001" customHeight="1" thickBot="1" x14ac:dyDescent="0.3">
      <c r="A11" s="9">
        <v>8</v>
      </c>
      <c r="B11" s="15">
        <v>3</v>
      </c>
      <c r="C11" s="1" t="s">
        <v>157</v>
      </c>
      <c r="D11" s="1"/>
      <c r="E11" s="1"/>
      <c r="F11" s="1"/>
      <c r="G11" s="1">
        <v>25</v>
      </c>
      <c r="H11" s="1">
        <v>16</v>
      </c>
      <c r="I11" s="1"/>
      <c r="J11" s="1"/>
      <c r="K11" s="1"/>
      <c r="L11" s="8">
        <f t="shared" si="1"/>
        <v>41</v>
      </c>
    </row>
    <row r="12" spans="1:12" ht="20.100000000000001" customHeight="1" thickBot="1" x14ac:dyDescent="0.3">
      <c r="A12" s="6">
        <v>9</v>
      </c>
      <c r="B12" s="15">
        <v>915</v>
      </c>
      <c r="C12" s="1" t="s">
        <v>331</v>
      </c>
      <c r="D12" s="1"/>
      <c r="E12" s="1"/>
      <c r="F12" s="1">
        <v>38</v>
      </c>
      <c r="G12" s="1"/>
      <c r="H12" s="1"/>
      <c r="I12" s="1"/>
      <c r="J12" s="1"/>
      <c r="K12" s="1"/>
      <c r="L12" s="8">
        <f t="shared" si="1"/>
        <v>38</v>
      </c>
    </row>
    <row r="13" spans="1:12" ht="20.100000000000001" customHeight="1" thickBot="1" x14ac:dyDescent="0.3">
      <c r="A13" s="20"/>
      <c r="B13" s="15">
        <v>22</v>
      </c>
      <c r="C13" s="1" t="s">
        <v>315</v>
      </c>
      <c r="D13" s="1" t="s">
        <v>316</v>
      </c>
      <c r="E13" s="1">
        <v>38</v>
      </c>
      <c r="F13" s="1">
        <v>0</v>
      </c>
      <c r="G13" s="1"/>
      <c r="H13" s="1"/>
      <c r="I13" s="1"/>
      <c r="J13" s="1"/>
      <c r="K13" s="1"/>
      <c r="L13" s="8">
        <f t="shared" si="1"/>
        <v>38</v>
      </c>
    </row>
    <row r="14" spans="1:12" ht="20.100000000000001" customHeight="1" thickBot="1" x14ac:dyDescent="0.3">
      <c r="A14" s="9">
        <v>10</v>
      </c>
      <c r="B14" s="15">
        <v>198</v>
      </c>
      <c r="C14" s="1" t="s">
        <v>246</v>
      </c>
      <c r="D14" s="1"/>
      <c r="E14" s="1">
        <v>34</v>
      </c>
      <c r="F14" s="1"/>
      <c r="G14" s="1"/>
      <c r="H14" s="1"/>
      <c r="I14" s="1"/>
      <c r="J14" s="1"/>
      <c r="K14" s="1"/>
      <c r="L14" s="8">
        <f t="shared" si="1"/>
        <v>34</v>
      </c>
    </row>
    <row r="15" spans="1:12" ht="20.100000000000001" customHeight="1" thickBot="1" x14ac:dyDescent="0.3">
      <c r="A15" s="6">
        <v>11</v>
      </c>
      <c r="B15" s="15">
        <v>119</v>
      </c>
      <c r="C15" s="1" t="s">
        <v>126</v>
      </c>
      <c r="D15" s="1" t="s">
        <v>90</v>
      </c>
      <c r="E15" s="1"/>
      <c r="F15" s="1">
        <v>18</v>
      </c>
      <c r="G15" s="1"/>
      <c r="H15" s="1">
        <v>15</v>
      </c>
      <c r="I15" s="1"/>
      <c r="J15" s="1"/>
      <c r="K15" s="1"/>
      <c r="L15" s="8">
        <f t="shared" si="1"/>
        <v>33</v>
      </c>
    </row>
    <row r="16" spans="1:12" ht="20.100000000000001" customHeight="1" thickBot="1" x14ac:dyDescent="0.3">
      <c r="A16" s="20">
        <v>12</v>
      </c>
      <c r="B16" s="15" t="s">
        <v>151</v>
      </c>
      <c r="C16" s="1" t="s">
        <v>153</v>
      </c>
      <c r="D16" s="1" t="s">
        <v>330</v>
      </c>
      <c r="E16" s="1"/>
      <c r="F16" s="1"/>
      <c r="G16" s="1"/>
      <c r="H16" s="1">
        <v>22</v>
      </c>
      <c r="I16" s="1"/>
      <c r="J16" s="1"/>
      <c r="K16" s="1"/>
      <c r="L16" s="8">
        <f t="shared" si="1"/>
        <v>22</v>
      </c>
    </row>
    <row r="17" spans="1:12" ht="20.100000000000001" customHeight="1" thickBot="1" x14ac:dyDescent="0.3">
      <c r="A17" s="9">
        <v>13</v>
      </c>
      <c r="B17" s="15">
        <v>372</v>
      </c>
      <c r="C17" s="1" t="s">
        <v>154</v>
      </c>
      <c r="D17" s="1" t="s">
        <v>155</v>
      </c>
      <c r="E17" s="1"/>
      <c r="F17" s="1"/>
      <c r="G17" s="1"/>
      <c r="H17" s="1">
        <v>20</v>
      </c>
      <c r="I17" s="1"/>
      <c r="J17" s="1"/>
      <c r="K17" s="1"/>
      <c r="L17" s="8">
        <f t="shared" si="1"/>
        <v>20</v>
      </c>
    </row>
    <row r="18" spans="1:12" ht="20.100000000000001" customHeight="1" thickBot="1" x14ac:dyDescent="0.3">
      <c r="A18" s="6">
        <v>14</v>
      </c>
      <c r="B18" s="15">
        <v>777</v>
      </c>
      <c r="C18" s="1" t="s">
        <v>125</v>
      </c>
      <c r="D18" s="1" t="s">
        <v>156</v>
      </c>
      <c r="E18" s="1"/>
      <c r="F18" s="1"/>
      <c r="G18" s="1"/>
      <c r="H18" s="1">
        <v>18</v>
      </c>
      <c r="I18" s="1"/>
      <c r="J18" s="1"/>
      <c r="K18" s="1"/>
      <c r="L18" s="8">
        <f t="shared" si="1"/>
        <v>18</v>
      </c>
    </row>
    <row r="19" spans="1:12" ht="20.100000000000001" customHeight="1" thickBot="1" x14ac:dyDescent="0.3">
      <c r="A19" s="20">
        <v>15</v>
      </c>
      <c r="B19" s="15">
        <v>114</v>
      </c>
      <c r="C19" s="1" t="s">
        <v>158</v>
      </c>
      <c r="D19" s="1" t="s">
        <v>159</v>
      </c>
      <c r="E19" s="1"/>
      <c r="F19" s="1"/>
      <c r="G19" s="1"/>
      <c r="H19" s="1">
        <v>14</v>
      </c>
      <c r="I19" s="1"/>
      <c r="J19" s="1"/>
      <c r="K19" s="1"/>
      <c r="L19" s="8">
        <f t="shared" si="1"/>
        <v>14</v>
      </c>
    </row>
    <row r="20" spans="1:12" ht="20.100000000000001" customHeight="1" x14ac:dyDescent="0.25">
      <c r="A20" s="20">
        <v>16</v>
      </c>
      <c r="B20" s="15">
        <v>171</v>
      </c>
      <c r="C20" s="1" t="s">
        <v>160</v>
      </c>
      <c r="D20" s="1" t="s">
        <v>161</v>
      </c>
      <c r="E20" s="1"/>
      <c r="F20" s="1"/>
      <c r="G20" s="1"/>
      <c r="H20" s="1">
        <v>13</v>
      </c>
      <c r="I20" s="1"/>
      <c r="J20" s="1"/>
      <c r="K20" s="1"/>
      <c r="L20" s="8">
        <f t="shared" si="1"/>
        <v>13</v>
      </c>
    </row>
    <row r="21" spans="1:12" x14ac:dyDescent="0.25">
      <c r="B21" s="12"/>
    </row>
    <row r="22" spans="1:12" x14ac:dyDescent="0.25">
      <c r="B22" s="12"/>
    </row>
  </sheetData>
  <sortState ref="B4:L6">
    <sortCondition descending="1" ref="L4:L6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20" sqref="A20"/>
    </sheetView>
  </sheetViews>
  <sheetFormatPr baseColWidth="10" defaultRowHeight="15" x14ac:dyDescent="0.25"/>
  <cols>
    <col min="1" max="1" width="4.140625" customWidth="1"/>
    <col min="2" max="2" width="5.7109375" hidden="1" customWidth="1"/>
    <col min="3" max="4" width="27.7109375" customWidth="1"/>
    <col min="5" max="10" width="8.7109375" customWidth="1"/>
    <col min="11" max="11" width="8.7109375" hidden="1" customWidth="1"/>
    <col min="12" max="12" width="11.7109375" customWidth="1"/>
  </cols>
  <sheetData>
    <row r="1" spans="1:12" ht="27.95" customHeight="1" thickBot="1" x14ac:dyDescent="0.55000000000000004">
      <c r="C1" s="11" t="s">
        <v>145</v>
      </c>
    </row>
    <row r="2" spans="1:12" ht="50.1" customHeight="1" thickBot="1" x14ac:dyDescent="0.3">
      <c r="A2" s="10" t="s">
        <v>8</v>
      </c>
      <c r="B2" s="10" t="s">
        <v>5</v>
      </c>
      <c r="C2" s="3" t="s">
        <v>6</v>
      </c>
      <c r="D2" s="3" t="s">
        <v>7</v>
      </c>
      <c r="E2" s="4" t="s">
        <v>0</v>
      </c>
      <c r="F2" s="4" t="s">
        <v>1</v>
      </c>
      <c r="G2" s="4" t="s">
        <v>2</v>
      </c>
      <c r="H2" s="4" t="s">
        <v>3</v>
      </c>
      <c r="I2" s="5" t="s">
        <v>249</v>
      </c>
      <c r="J2" s="5" t="s">
        <v>0</v>
      </c>
      <c r="K2" s="5"/>
      <c r="L2" s="2" t="s">
        <v>4</v>
      </c>
    </row>
    <row r="3" spans="1:12" ht="20.100000000000001" customHeight="1" thickBot="1" x14ac:dyDescent="0.3">
      <c r="A3" s="6">
        <v>1</v>
      </c>
      <c r="B3" s="7">
        <v>49</v>
      </c>
      <c r="C3" s="7" t="s">
        <v>146</v>
      </c>
      <c r="D3" s="7" t="s">
        <v>444</v>
      </c>
      <c r="E3" s="7">
        <v>50</v>
      </c>
      <c r="F3" s="7">
        <v>50</v>
      </c>
      <c r="G3" s="7">
        <v>50</v>
      </c>
      <c r="H3" s="7">
        <v>25</v>
      </c>
      <c r="I3" s="7">
        <v>50</v>
      </c>
      <c r="J3" s="7">
        <v>50</v>
      </c>
      <c r="K3" s="7"/>
      <c r="L3" s="8">
        <f t="shared" ref="L3" si="0">E3+F3+G3+H3+I3+J3+K3</f>
        <v>275</v>
      </c>
    </row>
    <row r="4" spans="1:12" ht="20.100000000000001" customHeight="1" thickBot="1" x14ac:dyDescent="0.3">
      <c r="A4" s="9">
        <v>2</v>
      </c>
      <c r="B4" s="1">
        <v>704</v>
      </c>
      <c r="C4" s="1" t="s">
        <v>147</v>
      </c>
      <c r="D4" s="1" t="s">
        <v>323</v>
      </c>
      <c r="E4" s="1">
        <v>38</v>
      </c>
      <c r="F4" s="1">
        <v>38</v>
      </c>
      <c r="G4" s="1">
        <v>36</v>
      </c>
      <c r="H4" s="1">
        <v>22</v>
      </c>
      <c r="I4" s="1">
        <v>30</v>
      </c>
      <c r="J4" s="1">
        <v>38</v>
      </c>
      <c r="K4" s="1"/>
      <c r="L4" s="8">
        <f t="shared" ref="L4:L19" si="1">E4+F4+G4+H4+I4+J4+K4</f>
        <v>202</v>
      </c>
    </row>
    <row r="5" spans="1:12" ht="20.100000000000001" customHeight="1" thickBot="1" x14ac:dyDescent="0.3">
      <c r="A5" s="9">
        <v>3</v>
      </c>
      <c r="B5" s="1">
        <v>93</v>
      </c>
      <c r="C5" s="1" t="s">
        <v>148</v>
      </c>
      <c r="D5" s="1" t="s">
        <v>149</v>
      </c>
      <c r="E5" s="1">
        <v>40</v>
      </c>
      <c r="F5" s="1">
        <v>36</v>
      </c>
      <c r="G5" s="1">
        <v>36</v>
      </c>
      <c r="H5" s="1">
        <v>20</v>
      </c>
      <c r="I5" s="1">
        <v>35</v>
      </c>
      <c r="J5" s="1">
        <v>29</v>
      </c>
      <c r="K5" s="1"/>
      <c r="L5" s="8">
        <f t="shared" si="1"/>
        <v>196</v>
      </c>
    </row>
    <row r="6" spans="1:12" ht="20.100000000000001" customHeight="1" thickBot="1" x14ac:dyDescent="0.3">
      <c r="A6" s="9">
        <v>4</v>
      </c>
      <c r="B6" s="1">
        <v>18</v>
      </c>
      <c r="C6" s="1" t="s">
        <v>127</v>
      </c>
      <c r="D6" s="1" t="s">
        <v>26</v>
      </c>
      <c r="E6" s="1">
        <v>22</v>
      </c>
      <c r="F6" s="1">
        <v>11</v>
      </c>
      <c r="G6" s="1">
        <v>40</v>
      </c>
      <c r="H6" s="1">
        <v>18</v>
      </c>
      <c r="I6" s="1">
        <v>32</v>
      </c>
      <c r="J6" s="1">
        <v>44</v>
      </c>
      <c r="K6" s="1"/>
      <c r="L6" s="8">
        <f t="shared" si="1"/>
        <v>167</v>
      </c>
    </row>
    <row r="7" spans="1:12" ht="20.100000000000001" customHeight="1" thickBot="1" x14ac:dyDescent="0.3">
      <c r="A7" s="9">
        <v>5</v>
      </c>
      <c r="B7" s="1">
        <v>24</v>
      </c>
      <c r="C7" s="1" t="s">
        <v>305</v>
      </c>
      <c r="D7" s="1" t="s">
        <v>306</v>
      </c>
      <c r="E7" s="1">
        <v>30</v>
      </c>
      <c r="F7" s="1">
        <v>15</v>
      </c>
      <c r="G7" s="1"/>
      <c r="H7" s="1"/>
      <c r="I7" s="1">
        <v>16</v>
      </c>
      <c r="J7" s="1">
        <v>32</v>
      </c>
      <c r="K7" s="1"/>
      <c r="L7" s="8">
        <f t="shared" si="1"/>
        <v>93</v>
      </c>
    </row>
    <row r="8" spans="1:12" ht="20.100000000000001" customHeight="1" thickBot="1" x14ac:dyDescent="0.3">
      <c r="A8" s="9">
        <v>6</v>
      </c>
      <c r="B8" s="1">
        <v>777</v>
      </c>
      <c r="C8" s="1" t="s">
        <v>311</v>
      </c>
      <c r="D8" s="1" t="s">
        <v>312</v>
      </c>
      <c r="E8" s="1">
        <v>10</v>
      </c>
      <c r="F8" s="1">
        <v>36</v>
      </c>
      <c r="G8" s="1">
        <v>40</v>
      </c>
      <c r="H8" s="1"/>
      <c r="I8" s="1"/>
      <c r="J8" s="1"/>
      <c r="K8" s="1"/>
      <c r="L8" s="8">
        <f t="shared" si="1"/>
        <v>86</v>
      </c>
    </row>
    <row r="9" spans="1:12" ht="20.100000000000001" customHeight="1" thickBot="1" x14ac:dyDescent="0.3">
      <c r="A9" s="9">
        <v>7</v>
      </c>
      <c r="B9" s="1">
        <v>11</v>
      </c>
      <c r="C9" s="1" t="s">
        <v>125</v>
      </c>
      <c r="D9" s="1" t="s">
        <v>156</v>
      </c>
      <c r="E9" s="1">
        <v>32</v>
      </c>
      <c r="F9" s="1">
        <v>42</v>
      </c>
      <c r="G9" s="1"/>
      <c r="H9" s="1"/>
      <c r="I9" s="1"/>
      <c r="J9" s="1"/>
      <c r="K9" s="1"/>
      <c r="L9" s="8">
        <f t="shared" si="1"/>
        <v>74</v>
      </c>
    </row>
    <row r="10" spans="1:12" ht="20.100000000000001" customHeight="1" thickBot="1" x14ac:dyDescent="0.3">
      <c r="A10" s="9">
        <v>8</v>
      </c>
      <c r="B10" s="1">
        <v>43</v>
      </c>
      <c r="C10" s="1" t="s">
        <v>366</v>
      </c>
      <c r="D10" s="1" t="s">
        <v>367</v>
      </c>
      <c r="E10" s="1"/>
      <c r="F10" s="1"/>
      <c r="G10" s="1">
        <v>30</v>
      </c>
      <c r="H10" s="1"/>
      <c r="I10" s="1"/>
      <c r="J10" s="1">
        <v>38</v>
      </c>
      <c r="K10" s="1"/>
      <c r="L10" s="8">
        <f t="shared" si="1"/>
        <v>68</v>
      </c>
    </row>
    <row r="11" spans="1:12" ht="20.100000000000001" customHeight="1" thickBot="1" x14ac:dyDescent="0.3">
      <c r="A11" s="9">
        <v>9</v>
      </c>
      <c r="B11" s="1">
        <v>14</v>
      </c>
      <c r="C11" s="1" t="s">
        <v>310</v>
      </c>
      <c r="D11" s="1" t="s">
        <v>32</v>
      </c>
      <c r="E11" s="1">
        <v>25</v>
      </c>
      <c r="F11" s="1">
        <v>10</v>
      </c>
      <c r="G11" s="1"/>
      <c r="H11" s="1"/>
      <c r="I11" s="1">
        <v>28</v>
      </c>
      <c r="J11" s="1"/>
      <c r="K11" s="1"/>
      <c r="L11" s="8">
        <f t="shared" si="1"/>
        <v>63</v>
      </c>
    </row>
    <row r="12" spans="1:12" ht="20.100000000000001" customHeight="1" thickBot="1" x14ac:dyDescent="0.3">
      <c r="A12" s="9">
        <v>10</v>
      </c>
      <c r="B12" s="1">
        <v>116</v>
      </c>
      <c r="C12" s="1" t="s">
        <v>424</v>
      </c>
      <c r="D12" s="1" t="s">
        <v>248</v>
      </c>
      <c r="E12" s="1"/>
      <c r="F12" s="1"/>
      <c r="G12" s="1"/>
      <c r="H12" s="1"/>
      <c r="I12" s="1">
        <v>44</v>
      </c>
      <c r="J12" s="1">
        <v>13</v>
      </c>
      <c r="K12" s="1"/>
      <c r="L12" s="8">
        <f t="shared" si="1"/>
        <v>57</v>
      </c>
    </row>
    <row r="13" spans="1:12" ht="20.100000000000001" customHeight="1" thickBot="1" x14ac:dyDescent="0.3">
      <c r="A13" s="9">
        <v>11</v>
      </c>
      <c r="B13" s="1">
        <v>161</v>
      </c>
      <c r="C13" s="1" t="s">
        <v>309</v>
      </c>
      <c r="D13" s="1" t="s">
        <v>159</v>
      </c>
      <c r="E13" s="1">
        <v>25</v>
      </c>
      <c r="F13" s="1">
        <v>29</v>
      </c>
      <c r="G13" s="1"/>
      <c r="H13" s="1"/>
      <c r="I13" s="1"/>
      <c r="J13" s="1"/>
      <c r="K13" s="1"/>
      <c r="L13" s="8">
        <f t="shared" si="1"/>
        <v>54</v>
      </c>
    </row>
    <row r="14" spans="1:12" ht="20.100000000000001" customHeight="1" thickBot="1" x14ac:dyDescent="0.3">
      <c r="A14" s="9">
        <v>12</v>
      </c>
      <c r="B14" s="1">
        <v>119</v>
      </c>
      <c r="C14" s="1" t="s">
        <v>219</v>
      </c>
      <c r="D14" s="1"/>
      <c r="E14" s="1"/>
      <c r="F14" s="1">
        <v>27</v>
      </c>
      <c r="G14" s="1"/>
      <c r="H14" s="1"/>
      <c r="I14" s="1"/>
      <c r="J14" s="1">
        <v>26</v>
      </c>
      <c r="K14" s="1"/>
      <c r="L14" s="8">
        <f t="shared" si="1"/>
        <v>53</v>
      </c>
    </row>
    <row r="15" spans="1:12" ht="20.100000000000001" customHeight="1" thickBot="1" x14ac:dyDescent="0.3">
      <c r="A15" s="9">
        <v>13</v>
      </c>
      <c r="B15" s="1">
        <v>74</v>
      </c>
      <c r="C15" s="1" t="s">
        <v>307</v>
      </c>
      <c r="D15" s="1" t="s">
        <v>308</v>
      </c>
      <c r="E15" s="1">
        <v>30</v>
      </c>
      <c r="F15" s="1">
        <v>12</v>
      </c>
      <c r="G15" s="1"/>
      <c r="H15" s="1"/>
      <c r="I15" s="1"/>
      <c r="J15" s="1"/>
      <c r="K15" s="1"/>
      <c r="L15" s="8">
        <f t="shared" si="1"/>
        <v>42</v>
      </c>
    </row>
    <row r="16" spans="1:12" ht="20.100000000000001" customHeight="1" thickBot="1" x14ac:dyDescent="0.3">
      <c r="A16" s="9">
        <v>14</v>
      </c>
      <c r="B16" s="1">
        <v>917</v>
      </c>
      <c r="C16" s="1" t="s">
        <v>126</v>
      </c>
      <c r="D16" s="1"/>
      <c r="E16" s="1">
        <v>40</v>
      </c>
      <c r="F16" s="1"/>
      <c r="G16" s="1"/>
      <c r="H16" s="1"/>
      <c r="I16" s="1"/>
      <c r="J16" s="1"/>
      <c r="K16" s="1"/>
      <c r="L16" s="8">
        <f t="shared" si="1"/>
        <v>40</v>
      </c>
    </row>
    <row r="17" spans="1:12" ht="20.100000000000001" customHeight="1" thickBot="1" x14ac:dyDescent="0.3">
      <c r="A17" s="9">
        <v>15</v>
      </c>
      <c r="B17" s="1">
        <v>88</v>
      </c>
      <c r="C17" s="1" t="s">
        <v>99</v>
      </c>
      <c r="D17" s="1" t="s">
        <v>403</v>
      </c>
      <c r="E17" s="1"/>
      <c r="F17" s="1"/>
      <c r="G17" s="1"/>
      <c r="H17" s="1"/>
      <c r="I17" s="1">
        <v>38</v>
      </c>
      <c r="J17" s="1"/>
      <c r="K17" s="1"/>
      <c r="L17" s="8">
        <f t="shared" si="1"/>
        <v>38</v>
      </c>
    </row>
    <row r="18" spans="1:12" ht="20.100000000000001" customHeight="1" thickBot="1" x14ac:dyDescent="0.3">
      <c r="A18" s="9">
        <v>16</v>
      </c>
      <c r="B18" s="1">
        <v>64</v>
      </c>
      <c r="C18" s="1" t="s">
        <v>336</v>
      </c>
      <c r="D18" s="1"/>
      <c r="E18" s="1"/>
      <c r="F18" s="1"/>
      <c r="G18" s="1"/>
      <c r="H18" s="1"/>
      <c r="I18" s="1"/>
      <c r="J18" s="1">
        <v>15</v>
      </c>
      <c r="K18" s="1"/>
      <c r="L18" s="8">
        <f t="shared" si="1"/>
        <v>15</v>
      </c>
    </row>
    <row r="19" spans="1:12" ht="20.100000000000001" customHeight="1" thickBot="1" x14ac:dyDescent="0.3">
      <c r="A19" s="9">
        <v>17</v>
      </c>
      <c r="B19" s="1"/>
      <c r="C19" s="1" t="s">
        <v>394</v>
      </c>
      <c r="D19" s="1"/>
      <c r="E19" s="1"/>
      <c r="F19" s="1"/>
      <c r="G19" s="1">
        <v>14</v>
      </c>
      <c r="H19" s="1"/>
      <c r="I19" s="1"/>
      <c r="J19" s="1"/>
      <c r="K19" s="1"/>
      <c r="L19" s="8">
        <f t="shared" si="1"/>
        <v>14</v>
      </c>
    </row>
    <row r="20" spans="1:12" ht="20.100000000000001" customHeight="1" x14ac:dyDescent="0.25">
      <c r="A20" s="9"/>
      <c r="B20" s="1">
        <v>312</v>
      </c>
      <c r="C20" s="1" t="s">
        <v>332</v>
      </c>
      <c r="D20" s="1"/>
      <c r="E20" s="1"/>
      <c r="F20" s="1" t="s">
        <v>121</v>
      </c>
      <c r="G20" s="1"/>
      <c r="H20" s="1"/>
      <c r="I20" s="1"/>
      <c r="J20" s="1"/>
      <c r="K20" s="1"/>
      <c r="L20" s="8">
        <f>E20+G20+H20+I20+J20+K20</f>
        <v>0</v>
      </c>
    </row>
  </sheetData>
  <sortState ref="C4:L20">
    <sortCondition descending="1" ref="L4:L20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42" workbookViewId="0">
      <selection activeCell="A62" sqref="A62"/>
    </sheetView>
  </sheetViews>
  <sheetFormatPr baseColWidth="10" defaultRowHeight="15" x14ac:dyDescent="0.25"/>
  <cols>
    <col min="1" max="1" width="4.140625" customWidth="1"/>
    <col min="2" max="2" width="5.7109375" hidden="1" customWidth="1"/>
    <col min="3" max="4" width="27.7109375" customWidth="1"/>
    <col min="5" max="10" width="8.7109375" customWidth="1"/>
    <col min="11" max="11" width="8.7109375" hidden="1" customWidth="1"/>
    <col min="12" max="12" width="11.7109375" customWidth="1"/>
  </cols>
  <sheetData>
    <row r="1" spans="1:12" ht="27.95" customHeight="1" thickBot="1" x14ac:dyDescent="0.55000000000000004">
      <c r="C1" s="11" t="s">
        <v>131</v>
      </c>
    </row>
    <row r="2" spans="1:12" ht="50.1" customHeight="1" thickBot="1" x14ac:dyDescent="0.3">
      <c r="A2" s="10" t="s">
        <v>8</v>
      </c>
      <c r="B2" s="10" t="s">
        <v>5</v>
      </c>
      <c r="C2" s="3" t="s">
        <v>6</v>
      </c>
      <c r="D2" s="3" t="s">
        <v>7</v>
      </c>
      <c r="E2" s="4" t="s">
        <v>0</v>
      </c>
      <c r="F2" s="4" t="s">
        <v>1</v>
      </c>
      <c r="G2" s="4" t="s">
        <v>2</v>
      </c>
      <c r="H2" s="4" t="s">
        <v>3</v>
      </c>
      <c r="I2" s="5" t="s">
        <v>249</v>
      </c>
      <c r="J2" s="5" t="s">
        <v>0</v>
      </c>
      <c r="K2" s="5"/>
      <c r="L2" s="2" t="s">
        <v>4</v>
      </c>
    </row>
    <row r="3" spans="1:12" ht="20.100000000000001" customHeight="1" x14ac:dyDescent="0.25">
      <c r="A3" s="21">
        <v>1</v>
      </c>
      <c r="B3" s="1">
        <v>111</v>
      </c>
      <c r="C3" s="1" t="s">
        <v>265</v>
      </c>
      <c r="D3" s="1" t="s">
        <v>266</v>
      </c>
      <c r="E3" s="15">
        <v>47</v>
      </c>
      <c r="F3" s="15">
        <v>50</v>
      </c>
      <c r="G3" s="15">
        <v>50</v>
      </c>
      <c r="H3" s="15"/>
      <c r="I3" s="15">
        <v>50</v>
      </c>
      <c r="J3" s="15">
        <v>50</v>
      </c>
      <c r="K3" s="15"/>
      <c r="L3" s="23">
        <f>E3+F3+G3+H3+I3+J3+K3</f>
        <v>247</v>
      </c>
    </row>
    <row r="4" spans="1:12" ht="20.100000000000001" customHeight="1" x14ac:dyDescent="0.25">
      <c r="A4" s="22">
        <v>2</v>
      </c>
      <c r="B4" s="1">
        <v>17</v>
      </c>
      <c r="C4" s="1" t="s">
        <v>132</v>
      </c>
      <c r="D4" s="1" t="s">
        <v>141</v>
      </c>
      <c r="E4" s="15">
        <v>19</v>
      </c>
      <c r="F4" s="15">
        <v>30</v>
      </c>
      <c r="G4" s="15">
        <v>29</v>
      </c>
      <c r="H4" s="15">
        <v>25</v>
      </c>
      <c r="I4" s="15">
        <v>40</v>
      </c>
      <c r="J4" s="15">
        <v>24</v>
      </c>
      <c r="K4" s="15"/>
      <c r="L4" s="23">
        <f t="shared" ref="L4:L60" si="0">E4+F4+G4+H4+I4+J4+K4</f>
        <v>167</v>
      </c>
    </row>
    <row r="5" spans="1:12" ht="20.100000000000001" customHeight="1" thickBot="1" x14ac:dyDescent="0.3">
      <c r="A5" s="22">
        <v>3</v>
      </c>
      <c r="B5" s="15">
        <v>11</v>
      </c>
      <c r="C5" s="1" t="s">
        <v>258</v>
      </c>
      <c r="D5" s="1" t="s">
        <v>259</v>
      </c>
      <c r="E5" s="15">
        <v>38</v>
      </c>
      <c r="F5" s="15">
        <v>40</v>
      </c>
      <c r="G5" s="15">
        <v>40</v>
      </c>
      <c r="H5" s="15"/>
      <c r="I5" s="15"/>
      <c r="J5" s="15">
        <v>44</v>
      </c>
      <c r="K5" s="15"/>
      <c r="L5" s="23">
        <f t="shared" si="0"/>
        <v>162</v>
      </c>
    </row>
    <row r="6" spans="1:12" ht="20.100000000000001" customHeight="1" x14ac:dyDescent="0.25">
      <c r="A6" s="21">
        <v>4</v>
      </c>
      <c r="B6" s="1">
        <v>66</v>
      </c>
      <c r="C6" s="1" t="s">
        <v>267</v>
      </c>
      <c r="D6" s="1" t="s">
        <v>436</v>
      </c>
      <c r="E6" s="15">
        <v>38</v>
      </c>
      <c r="F6" s="15">
        <v>44</v>
      </c>
      <c r="G6" s="15">
        <v>31</v>
      </c>
      <c r="H6" s="15"/>
      <c r="I6" s="15">
        <v>32</v>
      </c>
      <c r="J6" s="15"/>
      <c r="K6" s="15"/>
      <c r="L6" s="23">
        <f t="shared" si="0"/>
        <v>145</v>
      </c>
    </row>
    <row r="7" spans="1:12" ht="20.100000000000001" customHeight="1" x14ac:dyDescent="0.25">
      <c r="A7" s="22">
        <v>5</v>
      </c>
      <c r="B7" s="15">
        <v>5</v>
      </c>
      <c r="C7" s="1" t="s">
        <v>133</v>
      </c>
      <c r="D7" s="1" t="s">
        <v>92</v>
      </c>
      <c r="E7" s="15">
        <v>27</v>
      </c>
      <c r="F7" s="15">
        <v>14</v>
      </c>
      <c r="G7" s="15">
        <v>30</v>
      </c>
      <c r="H7" s="15">
        <v>20</v>
      </c>
      <c r="I7" s="15">
        <v>26</v>
      </c>
      <c r="J7" s="15">
        <v>25</v>
      </c>
      <c r="K7" s="15"/>
      <c r="L7" s="23">
        <f t="shared" si="0"/>
        <v>142</v>
      </c>
    </row>
    <row r="8" spans="1:12" ht="20.100000000000001" customHeight="1" thickBot="1" x14ac:dyDescent="0.3">
      <c r="A8" s="22">
        <v>6</v>
      </c>
      <c r="B8" s="15">
        <v>100</v>
      </c>
      <c r="C8" s="1" t="s">
        <v>270</v>
      </c>
      <c r="D8" s="1" t="s">
        <v>241</v>
      </c>
      <c r="E8" s="15">
        <v>25</v>
      </c>
      <c r="F8" s="15">
        <v>31</v>
      </c>
      <c r="G8" s="15">
        <v>40</v>
      </c>
      <c r="H8" s="15"/>
      <c r="I8" s="15"/>
      <c r="J8" s="15">
        <v>40</v>
      </c>
      <c r="K8" s="15"/>
      <c r="L8" s="23">
        <f t="shared" si="0"/>
        <v>136</v>
      </c>
    </row>
    <row r="9" spans="1:12" ht="20.100000000000001" customHeight="1" x14ac:dyDescent="0.25">
      <c r="A9" s="21">
        <v>7</v>
      </c>
      <c r="B9" s="1">
        <v>9</v>
      </c>
      <c r="C9" s="1" t="s">
        <v>134</v>
      </c>
      <c r="D9" s="1" t="s">
        <v>142</v>
      </c>
      <c r="E9" s="15">
        <v>17</v>
      </c>
      <c r="F9" s="15">
        <v>23</v>
      </c>
      <c r="G9" s="15">
        <v>15</v>
      </c>
      <c r="H9" s="15">
        <v>18</v>
      </c>
      <c r="I9" s="15">
        <v>40</v>
      </c>
      <c r="J9" s="15"/>
      <c r="K9" s="15"/>
      <c r="L9" s="23">
        <f t="shared" si="0"/>
        <v>113</v>
      </c>
    </row>
    <row r="10" spans="1:12" ht="20.100000000000001" customHeight="1" x14ac:dyDescent="0.25">
      <c r="A10" s="22">
        <v>8</v>
      </c>
      <c r="B10" s="1">
        <v>78</v>
      </c>
      <c r="C10" s="1" t="s">
        <v>268</v>
      </c>
      <c r="D10" s="1" t="s">
        <v>229</v>
      </c>
      <c r="E10" s="15">
        <v>31</v>
      </c>
      <c r="F10" s="15">
        <v>13</v>
      </c>
      <c r="G10" s="15"/>
      <c r="H10" s="15"/>
      <c r="I10" s="15">
        <v>34</v>
      </c>
      <c r="J10" s="15">
        <v>26</v>
      </c>
      <c r="K10" s="15"/>
      <c r="L10" s="23">
        <f t="shared" si="0"/>
        <v>104</v>
      </c>
    </row>
    <row r="11" spans="1:12" ht="20.100000000000001" customHeight="1" thickBot="1" x14ac:dyDescent="0.3">
      <c r="A11" s="22">
        <v>9</v>
      </c>
      <c r="B11" s="1">
        <v>40</v>
      </c>
      <c r="C11" s="1" t="s">
        <v>129</v>
      </c>
      <c r="D11" s="1" t="s">
        <v>143</v>
      </c>
      <c r="E11" s="15">
        <v>4</v>
      </c>
      <c r="F11" s="15">
        <v>16</v>
      </c>
      <c r="G11" s="15"/>
      <c r="H11" s="15">
        <v>16</v>
      </c>
      <c r="I11" s="15"/>
      <c r="J11" s="15">
        <v>27</v>
      </c>
      <c r="K11" s="15"/>
      <c r="L11" s="23">
        <f t="shared" si="0"/>
        <v>63</v>
      </c>
    </row>
    <row r="12" spans="1:12" ht="20.100000000000001" customHeight="1" x14ac:dyDescent="0.25">
      <c r="A12" s="21">
        <v>10</v>
      </c>
      <c r="B12" s="15">
        <v>33</v>
      </c>
      <c r="C12" s="1" t="s">
        <v>280</v>
      </c>
      <c r="D12" s="1" t="s">
        <v>407</v>
      </c>
      <c r="E12" s="15">
        <v>2</v>
      </c>
      <c r="F12" s="15">
        <v>17</v>
      </c>
      <c r="G12" s="15">
        <v>24</v>
      </c>
      <c r="H12" s="15"/>
      <c r="I12" s="15">
        <v>15</v>
      </c>
      <c r="J12" s="15"/>
      <c r="K12" s="15"/>
      <c r="L12" s="23">
        <f t="shared" si="0"/>
        <v>58</v>
      </c>
    </row>
    <row r="13" spans="1:12" ht="20.100000000000001" customHeight="1" x14ac:dyDescent="0.25">
      <c r="A13" s="22">
        <v>11</v>
      </c>
      <c r="B13" s="1">
        <v>8</v>
      </c>
      <c r="C13" s="1" t="s">
        <v>239</v>
      </c>
      <c r="D13" s="1" t="s">
        <v>89</v>
      </c>
      <c r="E13" s="15"/>
      <c r="F13" s="15"/>
      <c r="G13" s="15"/>
      <c r="H13" s="15"/>
      <c r="I13" s="15">
        <v>30</v>
      </c>
      <c r="J13" s="15">
        <v>26</v>
      </c>
      <c r="K13" s="15"/>
      <c r="L13" s="23">
        <f t="shared" si="0"/>
        <v>56</v>
      </c>
    </row>
    <row r="14" spans="1:12" ht="20.100000000000001" customHeight="1" thickBot="1" x14ac:dyDescent="0.3">
      <c r="A14" s="22">
        <v>12</v>
      </c>
      <c r="B14" s="15">
        <v>999</v>
      </c>
      <c r="C14" s="1" t="s">
        <v>138</v>
      </c>
      <c r="D14" s="1" t="s">
        <v>436</v>
      </c>
      <c r="E14" s="15">
        <v>0</v>
      </c>
      <c r="F14" s="15">
        <v>10</v>
      </c>
      <c r="G14" s="15">
        <v>14</v>
      </c>
      <c r="H14" s="15">
        <v>12</v>
      </c>
      <c r="I14" s="15">
        <v>19</v>
      </c>
      <c r="J14" s="15"/>
      <c r="K14" s="15"/>
      <c r="L14" s="23">
        <f t="shared" si="0"/>
        <v>55</v>
      </c>
    </row>
    <row r="15" spans="1:12" ht="20.100000000000001" customHeight="1" x14ac:dyDescent="0.25">
      <c r="A15" s="21">
        <v>13</v>
      </c>
      <c r="B15" s="15">
        <v>241</v>
      </c>
      <c r="C15" s="1" t="s">
        <v>136</v>
      </c>
      <c r="D15" s="1" t="s">
        <v>89</v>
      </c>
      <c r="E15" s="15">
        <v>4</v>
      </c>
      <c r="F15" s="15"/>
      <c r="G15" s="15">
        <v>8</v>
      </c>
      <c r="H15" s="15">
        <v>14</v>
      </c>
      <c r="I15" s="15">
        <v>12</v>
      </c>
      <c r="J15" s="15">
        <v>13</v>
      </c>
      <c r="K15" s="15"/>
      <c r="L15" s="23">
        <f t="shared" si="0"/>
        <v>51</v>
      </c>
    </row>
    <row r="16" spans="1:12" ht="20.100000000000001" customHeight="1" x14ac:dyDescent="0.25">
      <c r="A16" s="22">
        <v>14</v>
      </c>
      <c r="B16" s="15">
        <v>90</v>
      </c>
      <c r="C16" s="1" t="s">
        <v>251</v>
      </c>
      <c r="D16" s="1" t="s">
        <v>250</v>
      </c>
      <c r="E16" s="15">
        <v>47</v>
      </c>
      <c r="F16" s="15"/>
      <c r="G16" s="15"/>
      <c r="H16" s="15"/>
      <c r="I16" s="15"/>
      <c r="J16" s="15"/>
      <c r="K16" s="15"/>
      <c r="L16" s="23">
        <f t="shared" si="0"/>
        <v>47</v>
      </c>
    </row>
    <row r="17" spans="1:12" ht="20.100000000000001" customHeight="1" thickBot="1" x14ac:dyDescent="0.3">
      <c r="A17" s="22">
        <v>15</v>
      </c>
      <c r="B17" s="1">
        <v>1</v>
      </c>
      <c r="C17" s="1" t="s">
        <v>417</v>
      </c>
      <c r="D17" s="1" t="s">
        <v>149</v>
      </c>
      <c r="E17" s="15"/>
      <c r="F17" s="15"/>
      <c r="G17" s="15"/>
      <c r="H17" s="15"/>
      <c r="I17" s="15">
        <v>28</v>
      </c>
      <c r="J17" s="15">
        <v>12</v>
      </c>
      <c r="K17" s="15"/>
      <c r="L17" s="23">
        <f t="shared" si="0"/>
        <v>40</v>
      </c>
    </row>
    <row r="18" spans="1:12" ht="20.100000000000001" customHeight="1" x14ac:dyDescent="0.25">
      <c r="A18" s="21">
        <v>16</v>
      </c>
      <c r="B18" s="15">
        <v>6</v>
      </c>
      <c r="C18" s="1" t="s">
        <v>333</v>
      </c>
      <c r="D18" s="1"/>
      <c r="E18" s="15"/>
      <c r="F18" s="15">
        <v>36</v>
      </c>
      <c r="G18" s="15"/>
      <c r="H18" s="15"/>
      <c r="I18" s="15"/>
      <c r="J18" s="15"/>
      <c r="K18" s="15"/>
      <c r="L18" s="23">
        <f t="shared" si="0"/>
        <v>36</v>
      </c>
    </row>
    <row r="19" spans="1:12" ht="20.100000000000001" customHeight="1" x14ac:dyDescent="0.25">
      <c r="A19" s="22"/>
      <c r="B19" s="15">
        <v>84</v>
      </c>
      <c r="C19" s="1" t="s">
        <v>481</v>
      </c>
      <c r="D19" s="1"/>
      <c r="E19" s="1"/>
      <c r="F19" s="1"/>
      <c r="G19" s="1"/>
      <c r="H19" s="1"/>
      <c r="I19" s="1"/>
      <c r="J19" s="1">
        <v>36</v>
      </c>
      <c r="K19" s="1"/>
      <c r="L19" s="23">
        <f t="shared" si="0"/>
        <v>36</v>
      </c>
    </row>
    <row r="20" spans="1:12" ht="20.100000000000001" customHeight="1" thickBot="1" x14ac:dyDescent="0.3">
      <c r="A20" s="22">
        <v>17</v>
      </c>
      <c r="B20" s="15">
        <v>187</v>
      </c>
      <c r="C20" s="1" t="s">
        <v>271</v>
      </c>
      <c r="D20" s="1" t="s">
        <v>272</v>
      </c>
      <c r="E20" s="15">
        <v>23</v>
      </c>
      <c r="F20" s="15">
        <v>11</v>
      </c>
      <c r="G20" s="15"/>
      <c r="H20" s="15"/>
      <c r="I20" s="15"/>
      <c r="J20" s="15"/>
      <c r="K20" s="15"/>
      <c r="L20" s="23">
        <f t="shared" si="0"/>
        <v>34</v>
      </c>
    </row>
    <row r="21" spans="1:12" ht="20.100000000000001" customHeight="1" x14ac:dyDescent="0.25">
      <c r="A21" s="21"/>
      <c r="B21" s="1">
        <v>19</v>
      </c>
      <c r="C21" s="1" t="s">
        <v>135</v>
      </c>
      <c r="D21" s="1" t="s">
        <v>92</v>
      </c>
      <c r="E21" s="15"/>
      <c r="F21" s="15">
        <v>15</v>
      </c>
      <c r="G21" s="15"/>
      <c r="H21" s="15">
        <v>15</v>
      </c>
      <c r="I21" s="15"/>
      <c r="J21" s="15">
        <v>4</v>
      </c>
      <c r="K21" s="15"/>
      <c r="L21" s="23">
        <f t="shared" si="0"/>
        <v>34</v>
      </c>
    </row>
    <row r="22" spans="1:12" ht="20.100000000000001" customHeight="1" x14ac:dyDescent="0.25">
      <c r="A22" s="22">
        <v>18</v>
      </c>
      <c r="B22" s="15">
        <v>666</v>
      </c>
      <c r="C22" s="1" t="s">
        <v>137</v>
      </c>
      <c r="D22" s="1" t="s">
        <v>436</v>
      </c>
      <c r="E22" s="15"/>
      <c r="F22" s="15"/>
      <c r="G22" s="15"/>
      <c r="H22" s="15">
        <v>13</v>
      </c>
      <c r="I22" s="15">
        <v>15</v>
      </c>
      <c r="J22" s="15">
        <v>5</v>
      </c>
      <c r="K22" s="15"/>
      <c r="L22" s="23">
        <f t="shared" si="0"/>
        <v>33</v>
      </c>
    </row>
    <row r="23" spans="1:12" ht="20.100000000000001" customHeight="1" thickBot="1" x14ac:dyDescent="0.3">
      <c r="A23" s="22">
        <v>19</v>
      </c>
      <c r="B23" s="15">
        <v>112</v>
      </c>
      <c r="C23" s="1" t="s">
        <v>418</v>
      </c>
      <c r="D23" s="1" t="s">
        <v>323</v>
      </c>
      <c r="E23" s="15"/>
      <c r="F23" s="15"/>
      <c r="G23" s="15"/>
      <c r="H23" s="15"/>
      <c r="I23" s="15">
        <v>19</v>
      </c>
      <c r="J23" s="15">
        <v>12</v>
      </c>
      <c r="K23" s="15"/>
      <c r="L23" s="23">
        <f t="shared" si="0"/>
        <v>31</v>
      </c>
    </row>
    <row r="24" spans="1:12" ht="20.100000000000001" customHeight="1" x14ac:dyDescent="0.25">
      <c r="A24" s="21">
        <v>20</v>
      </c>
      <c r="B24" s="15">
        <v>29</v>
      </c>
      <c r="C24" s="1" t="s">
        <v>139</v>
      </c>
      <c r="D24" s="1" t="s">
        <v>144</v>
      </c>
      <c r="E24" s="15"/>
      <c r="F24" s="15">
        <v>20</v>
      </c>
      <c r="G24" s="15"/>
      <c r="H24" s="15">
        <v>10</v>
      </c>
      <c r="I24" s="15"/>
      <c r="J24" s="15"/>
      <c r="K24" s="15"/>
      <c r="L24" s="23">
        <f t="shared" si="0"/>
        <v>30</v>
      </c>
    </row>
    <row r="25" spans="1:12" ht="20.100000000000001" customHeight="1" x14ac:dyDescent="0.25">
      <c r="A25" s="22">
        <v>21</v>
      </c>
      <c r="B25" s="1">
        <v>505</v>
      </c>
      <c r="C25" s="1" t="s">
        <v>269</v>
      </c>
      <c r="D25" s="1" t="s">
        <v>256</v>
      </c>
      <c r="E25" s="15">
        <v>29</v>
      </c>
      <c r="F25" s="15"/>
      <c r="G25" s="15"/>
      <c r="H25" s="15"/>
      <c r="I25" s="15"/>
      <c r="J25" s="15"/>
      <c r="K25" s="15"/>
      <c r="L25" s="23">
        <f t="shared" si="0"/>
        <v>29</v>
      </c>
    </row>
    <row r="26" spans="1:12" ht="20.100000000000001" customHeight="1" thickBot="1" x14ac:dyDescent="0.3">
      <c r="A26" s="22">
        <v>22</v>
      </c>
      <c r="B26" s="1">
        <v>253</v>
      </c>
      <c r="C26" s="1" t="s">
        <v>140</v>
      </c>
      <c r="D26" s="1" t="s">
        <v>89</v>
      </c>
      <c r="E26" s="15"/>
      <c r="F26" s="15"/>
      <c r="G26" s="15">
        <v>28</v>
      </c>
      <c r="H26" s="15" t="s">
        <v>121</v>
      </c>
      <c r="I26" s="15" t="s">
        <v>121</v>
      </c>
      <c r="J26" s="15"/>
      <c r="K26" s="15"/>
      <c r="L26" s="23">
        <f>E26+F26+G26+J26+K26</f>
        <v>28</v>
      </c>
    </row>
    <row r="27" spans="1:12" ht="20.100000000000001" customHeight="1" x14ac:dyDescent="0.25">
      <c r="A27" s="21">
        <v>23</v>
      </c>
      <c r="B27" s="1">
        <v>4</v>
      </c>
      <c r="C27" s="1" t="s">
        <v>263</v>
      </c>
      <c r="D27" s="1" t="s">
        <v>247</v>
      </c>
      <c r="E27" s="15">
        <v>25</v>
      </c>
      <c r="F27" s="15"/>
      <c r="G27" s="15"/>
      <c r="H27" s="15"/>
      <c r="I27" s="15"/>
      <c r="J27" s="15"/>
      <c r="K27" s="15"/>
      <c r="L27" s="23">
        <f t="shared" si="0"/>
        <v>25</v>
      </c>
    </row>
    <row r="28" spans="1:12" ht="20.100000000000001" customHeight="1" x14ac:dyDescent="0.25">
      <c r="A28" s="22">
        <v>24</v>
      </c>
      <c r="B28" s="1">
        <v>70</v>
      </c>
      <c r="C28" s="1" t="s">
        <v>385</v>
      </c>
      <c r="D28" s="1" t="s">
        <v>266</v>
      </c>
      <c r="E28" s="15"/>
      <c r="F28" s="15"/>
      <c r="G28" s="15">
        <v>24</v>
      </c>
      <c r="H28" s="15"/>
      <c r="I28" s="15"/>
      <c r="J28" s="15"/>
      <c r="K28" s="15"/>
      <c r="L28" s="23">
        <f t="shared" si="0"/>
        <v>24</v>
      </c>
    </row>
    <row r="29" spans="1:12" ht="20.100000000000001" customHeight="1" thickBot="1" x14ac:dyDescent="0.3">
      <c r="A29" s="22"/>
      <c r="B29" s="15">
        <v>121</v>
      </c>
      <c r="C29" s="1" t="s">
        <v>288</v>
      </c>
      <c r="D29" s="1" t="s">
        <v>149</v>
      </c>
      <c r="E29" s="15" t="s">
        <v>121</v>
      </c>
      <c r="F29" s="15">
        <v>24</v>
      </c>
      <c r="G29" s="15"/>
      <c r="H29" s="15"/>
      <c r="I29" s="15"/>
      <c r="J29" s="15"/>
      <c r="K29" s="15"/>
      <c r="L29" s="23">
        <f>F29</f>
        <v>24</v>
      </c>
    </row>
    <row r="30" spans="1:12" ht="20.100000000000001" customHeight="1" x14ac:dyDescent="0.25">
      <c r="A30" s="21"/>
      <c r="B30" s="1">
        <v>255</v>
      </c>
      <c r="C30" s="1" t="s">
        <v>240</v>
      </c>
      <c r="D30" s="1" t="s">
        <v>241</v>
      </c>
      <c r="E30" s="15"/>
      <c r="F30" s="15">
        <v>1</v>
      </c>
      <c r="G30" s="15"/>
      <c r="H30" s="15"/>
      <c r="I30" s="15"/>
      <c r="J30" s="15">
        <v>23</v>
      </c>
      <c r="K30" s="15"/>
      <c r="L30" s="23">
        <f t="shared" si="0"/>
        <v>24</v>
      </c>
    </row>
    <row r="31" spans="1:12" ht="20.100000000000001" customHeight="1" x14ac:dyDescent="0.25">
      <c r="A31" s="22">
        <v>25</v>
      </c>
      <c r="B31" s="1">
        <v>995</v>
      </c>
      <c r="C31" s="1" t="s">
        <v>386</v>
      </c>
      <c r="D31" s="1"/>
      <c r="E31" s="15"/>
      <c r="F31" s="15"/>
      <c r="G31" s="15">
        <v>23</v>
      </c>
      <c r="H31" s="15"/>
      <c r="I31" s="15"/>
      <c r="J31" s="15"/>
      <c r="K31" s="15"/>
      <c r="L31" s="23">
        <f t="shared" si="0"/>
        <v>23</v>
      </c>
    </row>
    <row r="32" spans="1:12" ht="20.100000000000001" customHeight="1" thickBot="1" x14ac:dyDescent="0.3">
      <c r="A32" s="22">
        <v>26</v>
      </c>
      <c r="B32" s="1">
        <v>92</v>
      </c>
      <c r="C32" s="1" t="s">
        <v>128</v>
      </c>
      <c r="D32" s="1" t="s">
        <v>90</v>
      </c>
      <c r="E32" s="15"/>
      <c r="F32" s="15">
        <v>0</v>
      </c>
      <c r="G32" s="15"/>
      <c r="H32" s="15">
        <v>22</v>
      </c>
      <c r="I32" s="15"/>
      <c r="J32" s="15"/>
      <c r="K32" s="15"/>
      <c r="L32" s="23">
        <f t="shared" si="0"/>
        <v>22</v>
      </c>
    </row>
    <row r="33" spans="1:12" ht="20.100000000000001" customHeight="1" x14ac:dyDescent="0.25">
      <c r="A33" s="21">
        <v>27</v>
      </c>
      <c r="B33" s="1">
        <v>30</v>
      </c>
      <c r="C33" s="1" t="s">
        <v>387</v>
      </c>
      <c r="D33" s="1" t="s">
        <v>89</v>
      </c>
      <c r="E33" s="15"/>
      <c r="F33" s="15"/>
      <c r="G33" s="15">
        <v>20</v>
      </c>
      <c r="H33" s="15"/>
      <c r="I33" s="15"/>
      <c r="J33" s="15"/>
      <c r="K33" s="15"/>
      <c r="L33" s="23">
        <f t="shared" si="0"/>
        <v>20</v>
      </c>
    </row>
    <row r="34" spans="1:12" ht="20.100000000000001" customHeight="1" x14ac:dyDescent="0.25">
      <c r="A34" s="22"/>
      <c r="B34" s="1">
        <v>45</v>
      </c>
      <c r="C34" s="1" t="s">
        <v>278</v>
      </c>
      <c r="D34" s="1" t="s">
        <v>266</v>
      </c>
      <c r="E34" s="15">
        <v>5</v>
      </c>
      <c r="F34" s="15"/>
      <c r="G34" s="15"/>
      <c r="H34" s="15"/>
      <c r="I34" s="15"/>
      <c r="J34" s="15">
        <v>15</v>
      </c>
      <c r="K34" s="15"/>
      <c r="L34" s="23">
        <f t="shared" si="0"/>
        <v>20</v>
      </c>
    </row>
    <row r="35" spans="1:12" ht="20.100000000000001" customHeight="1" thickBot="1" x14ac:dyDescent="0.3">
      <c r="A35" s="22">
        <v>28</v>
      </c>
      <c r="B35" s="1">
        <v>930</v>
      </c>
      <c r="C35" s="1" t="s">
        <v>388</v>
      </c>
      <c r="D35" s="1"/>
      <c r="E35" s="15"/>
      <c r="F35" s="15"/>
      <c r="G35" s="15">
        <v>19</v>
      </c>
      <c r="H35" s="15"/>
      <c r="I35" s="15"/>
      <c r="J35" s="15"/>
      <c r="K35" s="15"/>
      <c r="L35" s="23">
        <f t="shared" si="0"/>
        <v>19</v>
      </c>
    </row>
    <row r="36" spans="1:12" ht="20.100000000000001" customHeight="1" x14ac:dyDescent="0.25">
      <c r="A36" s="21">
        <v>29</v>
      </c>
      <c r="B36" s="1">
        <v>81</v>
      </c>
      <c r="C36" s="1" t="s">
        <v>273</v>
      </c>
      <c r="D36" s="1" t="s">
        <v>26</v>
      </c>
      <c r="E36" s="15">
        <v>17</v>
      </c>
      <c r="F36" s="15"/>
      <c r="G36" s="15"/>
      <c r="H36" s="15"/>
      <c r="I36" s="15"/>
      <c r="J36" s="15"/>
      <c r="K36" s="15"/>
      <c r="L36" s="23">
        <f t="shared" si="0"/>
        <v>17</v>
      </c>
    </row>
    <row r="37" spans="1:12" ht="20.100000000000001" customHeight="1" x14ac:dyDescent="0.25">
      <c r="A37" s="22">
        <v>30</v>
      </c>
      <c r="B37" s="1">
        <v>112</v>
      </c>
      <c r="C37" s="1" t="s">
        <v>419</v>
      </c>
      <c r="D37" s="1" t="s">
        <v>291</v>
      </c>
      <c r="E37" s="15"/>
      <c r="F37" s="15"/>
      <c r="G37" s="15"/>
      <c r="H37" s="15"/>
      <c r="I37" s="15">
        <v>16</v>
      </c>
      <c r="J37" s="15"/>
      <c r="K37" s="15"/>
      <c r="L37" s="23">
        <f t="shared" si="0"/>
        <v>16</v>
      </c>
    </row>
    <row r="38" spans="1:12" ht="20.100000000000001" customHeight="1" thickBot="1" x14ac:dyDescent="0.3">
      <c r="A38" s="22">
        <v>31</v>
      </c>
      <c r="B38" s="1">
        <v>98</v>
      </c>
      <c r="C38" s="1" t="s">
        <v>420</v>
      </c>
      <c r="D38" s="1" t="s">
        <v>421</v>
      </c>
      <c r="E38" s="15"/>
      <c r="F38" s="15"/>
      <c r="G38" s="15"/>
      <c r="H38" s="15"/>
      <c r="I38" s="15">
        <v>15</v>
      </c>
      <c r="J38" s="15"/>
      <c r="K38" s="15"/>
      <c r="L38" s="23">
        <f t="shared" si="0"/>
        <v>15</v>
      </c>
    </row>
    <row r="39" spans="1:12" ht="20.100000000000001" customHeight="1" x14ac:dyDescent="0.25">
      <c r="A39" s="21"/>
      <c r="B39" s="1">
        <v>2</v>
      </c>
      <c r="C39" s="1" t="s">
        <v>274</v>
      </c>
      <c r="D39" s="1" t="s">
        <v>275</v>
      </c>
      <c r="E39" s="15">
        <v>15</v>
      </c>
      <c r="F39" s="15"/>
      <c r="G39" s="15"/>
      <c r="H39" s="15"/>
      <c r="I39" s="15"/>
      <c r="J39" s="15"/>
      <c r="K39" s="15"/>
      <c r="L39" s="23">
        <f t="shared" si="0"/>
        <v>15</v>
      </c>
    </row>
    <row r="40" spans="1:12" ht="20.100000000000001" customHeight="1" x14ac:dyDescent="0.25">
      <c r="A40" s="22"/>
      <c r="B40" s="15">
        <v>883</v>
      </c>
      <c r="C40" s="1" t="s">
        <v>334</v>
      </c>
      <c r="D40" s="1"/>
      <c r="E40" s="15"/>
      <c r="F40" s="15">
        <v>15</v>
      </c>
      <c r="G40" s="15"/>
      <c r="H40" s="15"/>
      <c r="I40" s="15"/>
      <c r="J40" s="15"/>
      <c r="K40" s="15"/>
      <c r="L40" s="23">
        <f t="shared" si="0"/>
        <v>15</v>
      </c>
    </row>
    <row r="41" spans="1:12" ht="20.100000000000001" customHeight="1" thickBot="1" x14ac:dyDescent="0.3">
      <c r="A41" s="22"/>
      <c r="B41" s="15">
        <v>176</v>
      </c>
      <c r="C41" s="1" t="s">
        <v>235</v>
      </c>
      <c r="D41" s="1"/>
      <c r="E41" s="15"/>
      <c r="F41" s="15"/>
      <c r="G41" s="15"/>
      <c r="H41" s="15"/>
      <c r="I41" s="15"/>
      <c r="J41" s="15">
        <v>15</v>
      </c>
      <c r="K41" s="15"/>
      <c r="L41" s="23">
        <f t="shared" si="0"/>
        <v>15</v>
      </c>
    </row>
    <row r="42" spans="1:12" ht="20.100000000000001" customHeight="1" x14ac:dyDescent="0.25">
      <c r="A42" s="21">
        <v>32</v>
      </c>
      <c r="B42" s="15">
        <v>270</v>
      </c>
      <c r="C42" s="1" t="s">
        <v>260</v>
      </c>
      <c r="D42" s="1" t="s">
        <v>206</v>
      </c>
      <c r="E42" s="15">
        <v>13</v>
      </c>
      <c r="F42" s="15"/>
      <c r="G42" s="15"/>
      <c r="H42" s="15"/>
      <c r="I42" s="15"/>
      <c r="J42" s="15"/>
      <c r="K42" s="15"/>
      <c r="L42" s="23">
        <f t="shared" si="0"/>
        <v>13</v>
      </c>
    </row>
    <row r="43" spans="1:12" ht="20.100000000000001" customHeight="1" x14ac:dyDescent="0.25">
      <c r="A43" s="22"/>
      <c r="B43" s="15">
        <v>101</v>
      </c>
      <c r="C43" s="1" t="s">
        <v>365</v>
      </c>
      <c r="D43" s="1" t="s">
        <v>181</v>
      </c>
      <c r="E43" s="15"/>
      <c r="F43" s="15"/>
      <c r="G43" s="15"/>
      <c r="H43" s="15"/>
      <c r="I43" s="15">
        <v>11</v>
      </c>
      <c r="J43" s="15">
        <v>2</v>
      </c>
      <c r="K43" s="15"/>
      <c r="L43" s="23">
        <f t="shared" si="0"/>
        <v>13</v>
      </c>
    </row>
    <row r="44" spans="1:12" ht="20.100000000000001" customHeight="1" thickBot="1" x14ac:dyDescent="0.3">
      <c r="A44" s="22">
        <v>33</v>
      </c>
      <c r="B44" s="1">
        <v>711</v>
      </c>
      <c r="C44" s="1" t="s">
        <v>389</v>
      </c>
      <c r="D44" s="1" t="s">
        <v>390</v>
      </c>
      <c r="E44" s="15"/>
      <c r="F44" s="15"/>
      <c r="G44" s="15">
        <v>12</v>
      </c>
      <c r="H44" s="15"/>
      <c r="I44" s="15"/>
      <c r="J44" s="15"/>
      <c r="K44" s="15"/>
      <c r="L44" s="23">
        <f t="shared" si="0"/>
        <v>12</v>
      </c>
    </row>
    <row r="45" spans="1:12" ht="20.100000000000001" customHeight="1" x14ac:dyDescent="0.25">
      <c r="A45" s="21">
        <v>34</v>
      </c>
      <c r="B45" s="15">
        <v>284</v>
      </c>
      <c r="C45" s="1" t="s">
        <v>264</v>
      </c>
      <c r="D45" s="1"/>
      <c r="E45" s="15"/>
      <c r="F45" s="15"/>
      <c r="G45" s="15"/>
      <c r="H45" s="15">
        <v>11</v>
      </c>
      <c r="I45" s="15"/>
      <c r="J45" s="15"/>
      <c r="K45" s="15"/>
      <c r="L45" s="23">
        <f t="shared" si="0"/>
        <v>11</v>
      </c>
    </row>
    <row r="46" spans="1:12" ht="20.100000000000001" customHeight="1" x14ac:dyDescent="0.25">
      <c r="A46" s="22"/>
      <c r="B46" s="15">
        <v>46</v>
      </c>
      <c r="C46" s="1" t="s">
        <v>391</v>
      </c>
      <c r="D46" s="1"/>
      <c r="E46" s="15"/>
      <c r="F46" s="15"/>
      <c r="G46" s="15">
        <v>11</v>
      </c>
      <c r="H46" s="15"/>
      <c r="I46" s="15"/>
      <c r="J46" s="15"/>
      <c r="K46" s="15"/>
      <c r="L46" s="23">
        <f t="shared" si="0"/>
        <v>11</v>
      </c>
    </row>
    <row r="47" spans="1:12" ht="20.100000000000001" customHeight="1" thickBot="1" x14ac:dyDescent="0.3">
      <c r="A47" s="22"/>
      <c r="B47" s="1">
        <v>155</v>
      </c>
      <c r="C47" s="1" t="s">
        <v>422</v>
      </c>
      <c r="D47" s="1" t="s">
        <v>423</v>
      </c>
      <c r="E47" s="15"/>
      <c r="F47" s="15"/>
      <c r="G47" s="15"/>
      <c r="H47" s="15"/>
      <c r="I47" s="15">
        <v>11</v>
      </c>
      <c r="J47" s="15"/>
      <c r="K47" s="15"/>
      <c r="L47" s="23">
        <f t="shared" si="0"/>
        <v>11</v>
      </c>
    </row>
    <row r="48" spans="1:12" ht="20.100000000000001" customHeight="1" x14ac:dyDescent="0.25">
      <c r="A48" s="21"/>
      <c r="B48" s="15">
        <v>25</v>
      </c>
      <c r="C48" s="1" t="s">
        <v>287</v>
      </c>
      <c r="D48" s="1" t="s">
        <v>181</v>
      </c>
      <c r="E48" s="15">
        <v>0</v>
      </c>
      <c r="F48" s="15"/>
      <c r="G48" s="15"/>
      <c r="H48" s="15"/>
      <c r="I48" s="15">
        <v>11</v>
      </c>
      <c r="J48" s="15"/>
      <c r="K48" s="15"/>
      <c r="L48" s="23">
        <f t="shared" si="0"/>
        <v>11</v>
      </c>
    </row>
    <row r="49" spans="1:12" ht="20.100000000000001" customHeight="1" x14ac:dyDescent="0.25">
      <c r="A49" s="22">
        <v>35</v>
      </c>
      <c r="B49" s="1">
        <v>120</v>
      </c>
      <c r="C49" s="1" t="s">
        <v>392</v>
      </c>
      <c r="D49" s="1"/>
      <c r="E49" s="15"/>
      <c r="F49" s="15"/>
      <c r="G49" s="15">
        <v>9</v>
      </c>
      <c r="H49" s="15"/>
      <c r="I49" s="15"/>
      <c r="J49" s="15"/>
      <c r="K49" s="15"/>
      <c r="L49" s="23">
        <f t="shared" si="0"/>
        <v>9</v>
      </c>
    </row>
    <row r="50" spans="1:12" ht="20.100000000000001" customHeight="1" thickBot="1" x14ac:dyDescent="0.3">
      <c r="A50" s="22"/>
      <c r="B50" s="15">
        <v>33</v>
      </c>
      <c r="C50" s="1" t="s">
        <v>335</v>
      </c>
      <c r="D50" s="1"/>
      <c r="E50" s="15"/>
      <c r="F50" s="15">
        <v>9</v>
      </c>
      <c r="G50" s="15"/>
      <c r="H50" s="15"/>
      <c r="I50" s="15"/>
      <c r="J50" s="15"/>
      <c r="K50" s="15"/>
      <c r="L50" s="23">
        <f t="shared" si="0"/>
        <v>9</v>
      </c>
    </row>
    <row r="51" spans="1:12" ht="20.100000000000001" customHeight="1" x14ac:dyDescent="0.25">
      <c r="A51" s="21"/>
      <c r="B51" s="1">
        <v>220</v>
      </c>
      <c r="C51" s="1" t="s">
        <v>276</v>
      </c>
      <c r="D51" s="1" t="s">
        <v>277</v>
      </c>
      <c r="E51" s="15">
        <v>9</v>
      </c>
      <c r="F51" s="15"/>
      <c r="G51" s="15"/>
      <c r="H51" s="15"/>
      <c r="I51" s="15"/>
      <c r="J51" s="15"/>
      <c r="K51" s="15"/>
      <c r="L51" s="23">
        <f t="shared" si="0"/>
        <v>9</v>
      </c>
    </row>
    <row r="52" spans="1:12" ht="20.100000000000001" customHeight="1" x14ac:dyDescent="0.25">
      <c r="A52" s="22">
        <v>36</v>
      </c>
      <c r="B52" s="1">
        <v>20</v>
      </c>
      <c r="C52" s="1" t="s">
        <v>393</v>
      </c>
      <c r="D52" s="1"/>
      <c r="E52" s="15"/>
      <c r="F52" s="15"/>
      <c r="G52" s="15">
        <v>8</v>
      </c>
      <c r="H52" s="15"/>
      <c r="I52" s="15"/>
      <c r="J52" s="15"/>
      <c r="K52" s="15"/>
      <c r="L52" s="23">
        <f t="shared" si="0"/>
        <v>8</v>
      </c>
    </row>
    <row r="53" spans="1:12" ht="20.100000000000001" customHeight="1" thickBot="1" x14ac:dyDescent="0.3">
      <c r="A53" s="22"/>
      <c r="B53" s="1">
        <v>35</v>
      </c>
      <c r="C53" s="1" t="s">
        <v>482</v>
      </c>
      <c r="D53" s="1"/>
      <c r="E53" s="15"/>
      <c r="F53" s="15"/>
      <c r="G53" s="15"/>
      <c r="H53" s="15"/>
      <c r="I53" s="15"/>
      <c r="J53" s="15">
        <v>8</v>
      </c>
      <c r="K53" s="15"/>
      <c r="L53" s="23">
        <f t="shared" si="0"/>
        <v>8</v>
      </c>
    </row>
    <row r="54" spans="1:12" ht="20.100000000000001" customHeight="1" x14ac:dyDescent="0.25">
      <c r="A54" s="21">
        <v>37</v>
      </c>
      <c r="B54" s="15">
        <v>141</v>
      </c>
      <c r="C54" s="1" t="s">
        <v>336</v>
      </c>
      <c r="D54" s="1" t="s">
        <v>89</v>
      </c>
      <c r="E54" s="15"/>
      <c r="F54" s="15">
        <v>5</v>
      </c>
      <c r="G54" s="15"/>
      <c r="H54" s="15"/>
      <c r="I54" s="15"/>
      <c r="J54" s="15"/>
      <c r="K54" s="15"/>
      <c r="L54" s="23">
        <f t="shared" si="0"/>
        <v>5</v>
      </c>
    </row>
    <row r="55" spans="1:12" ht="20.100000000000001" customHeight="1" x14ac:dyDescent="0.25">
      <c r="A55" s="22"/>
      <c r="B55" s="1">
        <v>12</v>
      </c>
      <c r="C55" s="1" t="s">
        <v>483</v>
      </c>
      <c r="D55" s="1"/>
      <c r="E55" s="15"/>
      <c r="F55" s="15"/>
      <c r="G55" s="15"/>
      <c r="H55" s="15"/>
      <c r="I55" s="15"/>
      <c r="J55" s="15">
        <v>5</v>
      </c>
      <c r="K55" s="15"/>
      <c r="L55" s="23">
        <f t="shared" si="0"/>
        <v>5</v>
      </c>
    </row>
    <row r="56" spans="1:12" ht="20.100000000000001" customHeight="1" thickBot="1" x14ac:dyDescent="0.3">
      <c r="A56" s="22">
        <v>38</v>
      </c>
      <c r="B56" s="1">
        <v>802</v>
      </c>
      <c r="C56" s="1" t="s">
        <v>337</v>
      </c>
      <c r="D56" s="1"/>
      <c r="E56" s="15"/>
      <c r="F56" s="15">
        <v>3</v>
      </c>
      <c r="G56" s="15"/>
      <c r="H56" s="15"/>
      <c r="I56" s="15"/>
      <c r="J56" s="15"/>
      <c r="K56" s="15"/>
      <c r="L56" s="23">
        <f t="shared" si="0"/>
        <v>3</v>
      </c>
    </row>
    <row r="57" spans="1:12" ht="20.100000000000001" customHeight="1" x14ac:dyDescent="0.25">
      <c r="A57" s="21"/>
      <c r="B57" s="15">
        <v>192</v>
      </c>
      <c r="C57" s="1" t="s">
        <v>279</v>
      </c>
      <c r="D57" s="1" t="s">
        <v>206</v>
      </c>
      <c r="E57" s="15">
        <v>3</v>
      </c>
      <c r="F57" s="15"/>
      <c r="G57" s="15"/>
      <c r="H57" s="15"/>
      <c r="I57" s="15"/>
      <c r="J57" s="15"/>
      <c r="K57" s="15"/>
      <c r="L57" s="23">
        <f t="shared" si="0"/>
        <v>3</v>
      </c>
    </row>
    <row r="58" spans="1:12" ht="20.100000000000001" customHeight="1" x14ac:dyDescent="0.25">
      <c r="A58" s="22">
        <v>39</v>
      </c>
      <c r="B58" s="1">
        <v>36</v>
      </c>
      <c r="C58" s="1" t="s">
        <v>281</v>
      </c>
      <c r="D58" s="1" t="s">
        <v>282</v>
      </c>
      <c r="E58" s="15">
        <v>2</v>
      </c>
      <c r="F58" s="15"/>
      <c r="G58" s="15"/>
      <c r="H58" s="15"/>
      <c r="I58" s="15"/>
      <c r="J58" s="15"/>
      <c r="K58" s="15"/>
      <c r="L58" s="23">
        <f t="shared" si="0"/>
        <v>2</v>
      </c>
    </row>
    <row r="59" spans="1:12" ht="20.100000000000001" customHeight="1" thickBot="1" x14ac:dyDescent="0.3">
      <c r="A59" s="22">
        <v>40</v>
      </c>
      <c r="B59" s="1">
        <v>76</v>
      </c>
      <c r="C59" s="1" t="s">
        <v>285</v>
      </c>
      <c r="D59" s="1" t="s">
        <v>286</v>
      </c>
      <c r="E59" s="15">
        <v>1</v>
      </c>
      <c r="F59" s="15"/>
      <c r="G59" s="15"/>
      <c r="H59" s="15"/>
      <c r="I59" s="15"/>
      <c r="J59" s="15"/>
      <c r="K59" s="15"/>
      <c r="L59" s="23">
        <f t="shared" si="0"/>
        <v>1</v>
      </c>
    </row>
    <row r="60" spans="1:12" ht="20.100000000000001" customHeight="1" x14ac:dyDescent="0.25">
      <c r="A60" s="21"/>
      <c r="B60" s="1">
        <v>345</v>
      </c>
      <c r="C60" s="1" t="s">
        <v>283</v>
      </c>
      <c r="D60" s="1" t="s">
        <v>284</v>
      </c>
      <c r="E60" s="15">
        <v>1</v>
      </c>
      <c r="F60" s="15"/>
      <c r="G60" s="15"/>
      <c r="H60" s="15"/>
      <c r="I60" s="15"/>
      <c r="J60" s="15"/>
      <c r="K60" s="15"/>
      <c r="L60" s="23">
        <f t="shared" si="0"/>
        <v>1</v>
      </c>
    </row>
    <row r="61" spans="1:12" ht="27.95" customHeight="1" x14ac:dyDescent="0.25">
      <c r="A61" s="22"/>
      <c r="B61" s="1"/>
      <c r="C61" s="1"/>
      <c r="D61" s="1"/>
      <c r="E61" s="15"/>
      <c r="F61" s="15"/>
      <c r="G61" s="15"/>
      <c r="H61" s="15"/>
      <c r="I61" s="15"/>
      <c r="J61" s="15"/>
      <c r="K61" s="15"/>
      <c r="L61" s="23"/>
    </row>
    <row r="62" spans="1:12" ht="27.95" customHeight="1" x14ac:dyDescent="0.25">
      <c r="A62" s="46"/>
      <c r="B62" s="1"/>
      <c r="C62" s="1"/>
      <c r="D62" s="1"/>
      <c r="E62" s="15"/>
      <c r="F62" s="15"/>
      <c r="G62" s="15"/>
      <c r="H62" s="15"/>
      <c r="I62" s="15"/>
      <c r="J62" s="15"/>
      <c r="K62" s="15"/>
      <c r="L62" s="23"/>
    </row>
    <row r="63" spans="1:12" ht="27.95" customHeight="1" x14ac:dyDescent="0.25">
      <c r="A63" s="46"/>
      <c r="B63" s="1"/>
      <c r="C63" s="1"/>
      <c r="D63" s="1"/>
      <c r="E63" s="15"/>
      <c r="F63" s="15"/>
      <c r="G63" s="15"/>
      <c r="H63" s="15"/>
      <c r="I63" s="15"/>
      <c r="J63" s="15"/>
      <c r="K63" s="15"/>
      <c r="L63" s="23"/>
    </row>
    <row r="64" spans="1:12" ht="27.95" customHeight="1" x14ac:dyDescent="0.25">
      <c r="A64" s="46"/>
      <c r="B64" s="1"/>
      <c r="C64" s="1"/>
      <c r="D64" s="1"/>
      <c r="E64" s="15"/>
      <c r="F64" s="15"/>
      <c r="G64" s="15"/>
      <c r="H64" s="15"/>
      <c r="I64" s="15"/>
      <c r="J64" s="15"/>
      <c r="K64" s="15"/>
      <c r="L64" s="23"/>
    </row>
    <row r="65" spans="1:12" ht="27.95" customHeight="1" x14ac:dyDescent="0.25">
      <c r="A65" s="46"/>
      <c r="B65" s="1"/>
      <c r="C65" s="1"/>
      <c r="D65" s="1"/>
      <c r="E65" s="15"/>
      <c r="F65" s="15"/>
      <c r="G65" s="15"/>
      <c r="H65" s="15"/>
      <c r="I65" s="15"/>
      <c r="J65" s="15"/>
      <c r="K65" s="15"/>
      <c r="L65" s="23"/>
    </row>
    <row r="66" spans="1:12" ht="27.95" customHeight="1" x14ac:dyDescent="0.25">
      <c r="A66" s="1"/>
      <c r="B66" s="1"/>
      <c r="C66" s="1"/>
      <c r="D66" s="1"/>
      <c r="E66" s="15"/>
      <c r="F66" s="15"/>
      <c r="G66" s="15"/>
      <c r="H66" s="15"/>
      <c r="I66" s="15"/>
      <c r="J66" s="15"/>
      <c r="K66" s="15"/>
      <c r="L66" s="23"/>
    </row>
    <row r="67" spans="1:12" ht="27.95" customHeight="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27.95" customHeight="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27.95" customHeight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27.95" customHeigh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27.95" customHeight="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27.95" customHeigh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27.95" customHeigh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27.95" customHeight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27.95" customHeight="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</sheetData>
  <sortState ref="C3:L66">
    <sortCondition descending="1" ref="L3:L66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7" workbookViewId="0">
      <selection activeCell="A42" sqref="A42:L47"/>
    </sheetView>
  </sheetViews>
  <sheetFormatPr baseColWidth="10" defaultRowHeight="15" x14ac:dyDescent="0.25"/>
  <cols>
    <col min="1" max="1" width="4.140625" customWidth="1"/>
    <col min="2" max="2" width="5.7109375" hidden="1" customWidth="1"/>
    <col min="3" max="4" width="27.7109375" customWidth="1"/>
    <col min="5" max="10" width="8.7109375" customWidth="1"/>
    <col min="11" max="11" width="8.7109375" hidden="1" customWidth="1"/>
    <col min="12" max="12" width="11.7109375" customWidth="1"/>
  </cols>
  <sheetData>
    <row r="1" spans="1:12" ht="27.95" customHeight="1" thickBot="1" x14ac:dyDescent="0.55000000000000004">
      <c r="C1" s="11" t="s">
        <v>123</v>
      </c>
    </row>
    <row r="2" spans="1:12" ht="50.1" customHeight="1" thickBot="1" x14ac:dyDescent="0.3">
      <c r="A2" s="10" t="s">
        <v>8</v>
      </c>
      <c r="B2" s="10" t="s">
        <v>5</v>
      </c>
      <c r="C2" s="3" t="s">
        <v>6</v>
      </c>
      <c r="D2" s="3" t="s">
        <v>7</v>
      </c>
      <c r="E2" s="4" t="s">
        <v>0</v>
      </c>
      <c r="F2" s="4" t="s">
        <v>1</v>
      </c>
      <c r="G2" s="4" t="s">
        <v>2</v>
      </c>
      <c r="H2" s="4" t="s">
        <v>3</v>
      </c>
      <c r="I2" s="5" t="s">
        <v>249</v>
      </c>
      <c r="J2" s="5" t="s">
        <v>0</v>
      </c>
      <c r="K2" s="5"/>
      <c r="L2" s="2" t="s">
        <v>4</v>
      </c>
    </row>
    <row r="3" spans="1:12" ht="20.100000000000001" customHeight="1" thickBot="1" x14ac:dyDescent="0.3">
      <c r="A3" s="6">
        <v>1</v>
      </c>
      <c r="B3" s="7">
        <v>18</v>
      </c>
      <c r="C3" s="7" t="s">
        <v>127</v>
      </c>
      <c r="D3" s="7" t="s">
        <v>26</v>
      </c>
      <c r="E3" s="7">
        <v>35</v>
      </c>
      <c r="F3" s="7">
        <v>32</v>
      </c>
      <c r="G3" s="7">
        <v>50</v>
      </c>
      <c r="H3" s="7">
        <v>15</v>
      </c>
      <c r="I3" s="7">
        <v>34</v>
      </c>
      <c r="J3" s="7">
        <v>38</v>
      </c>
      <c r="K3" s="7"/>
      <c r="L3" s="8">
        <f t="shared" ref="L3" si="0">E3+F3+G3+H3+I3+J3+K3</f>
        <v>204</v>
      </c>
    </row>
    <row r="4" spans="1:12" ht="20.100000000000001" customHeight="1" thickBot="1" x14ac:dyDescent="0.3">
      <c r="A4" s="20">
        <v>2</v>
      </c>
      <c r="B4" s="16">
        <v>133</v>
      </c>
      <c r="C4" s="16" t="s">
        <v>96</v>
      </c>
      <c r="D4" s="16" t="s">
        <v>159</v>
      </c>
      <c r="E4" s="16">
        <v>24</v>
      </c>
      <c r="F4" s="16">
        <v>28</v>
      </c>
      <c r="G4" s="16">
        <v>32</v>
      </c>
      <c r="H4" s="16">
        <v>18</v>
      </c>
      <c r="I4" s="16">
        <v>40</v>
      </c>
      <c r="J4" s="16">
        <v>26</v>
      </c>
      <c r="K4" s="16"/>
      <c r="L4" s="8">
        <f t="shared" ref="L4:L9" si="1">E4+F4+G4+H4+I4+J4+K4</f>
        <v>168</v>
      </c>
    </row>
    <row r="5" spans="1:12" ht="20.100000000000001" customHeight="1" thickBot="1" x14ac:dyDescent="0.3">
      <c r="A5" s="20">
        <v>3</v>
      </c>
      <c r="B5" s="16">
        <v>37</v>
      </c>
      <c r="C5" s="16" t="s">
        <v>97</v>
      </c>
      <c r="D5" s="16" t="s">
        <v>247</v>
      </c>
      <c r="E5" s="16">
        <v>15</v>
      </c>
      <c r="F5" s="16">
        <v>40</v>
      </c>
      <c r="G5" s="16">
        <v>35</v>
      </c>
      <c r="H5" s="16">
        <v>13</v>
      </c>
      <c r="I5" s="16">
        <v>31</v>
      </c>
      <c r="J5" s="16">
        <v>28</v>
      </c>
      <c r="K5" s="16"/>
      <c r="L5" s="8">
        <f t="shared" si="1"/>
        <v>162</v>
      </c>
    </row>
    <row r="6" spans="1:12" ht="20.100000000000001" customHeight="1" thickBot="1" x14ac:dyDescent="0.3">
      <c r="A6" s="6">
        <v>4</v>
      </c>
      <c r="B6" s="1">
        <v>510</v>
      </c>
      <c r="C6" s="1" t="s">
        <v>252</v>
      </c>
      <c r="D6" s="1" t="s">
        <v>253</v>
      </c>
      <c r="E6" s="1">
        <v>34</v>
      </c>
      <c r="F6" s="1">
        <v>50</v>
      </c>
      <c r="G6" s="1"/>
      <c r="H6" s="1"/>
      <c r="I6" s="1"/>
      <c r="J6" s="1">
        <v>50</v>
      </c>
      <c r="K6" s="1"/>
      <c r="L6" s="8">
        <f t="shared" si="1"/>
        <v>134</v>
      </c>
    </row>
    <row r="7" spans="1:12" ht="20.100000000000001" customHeight="1" thickBot="1" x14ac:dyDescent="0.3">
      <c r="A7" s="20">
        <v>5</v>
      </c>
      <c r="B7" s="1">
        <v>119</v>
      </c>
      <c r="C7" s="1" t="s">
        <v>103</v>
      </c>
      <c r="D7" s="1" t="s">
        <v>416</v>
      </c>
      <c r="E7" s="1">
        <v>18</v>
      </c>
      <c r="F7" s="1">
        <v>22</v>
      </c>
      <c r="G7" s="1">
        <v>18</v>
      </c>
      <c r="H7" s="1">
        <v>12</v>
      </c>
      <c r="I7" s="1">
        <v>29</v>
      </c>
      <c r="J7" s="1">
        <v>23</v>
      </c>
      <c r="K7" s="1"/>
      <c r="L7" s="8">
        <f t="shared" si="1"/>
        <v>122</v>
      </c>
    </row>
    <row r="8" spans="1:12" ht="20.100000000000001" customHeight="1" thickBot="1" x14ac:dyDescent="0.3">
      <c r="A8" s="20">
        <v>6</v>
      </c>
      <c r="B8" s="1">
        <v>9</v>
      </c>
      <c r="C8" s="1" t="s">
        <v>257</v>
      </c>
      <c r="D8" s="1" t="s">
        <v>241</v>
      </c>
      <c r="E8" s="1">
        <v>18</v>
      </c>
      <c r="F8" s="1">
        <v>34</v>
      </c>
      <c r="G8" s="1">
        <v>42</v>
      </c>
      <c r="H8" s="1"/>
      <c r="I8" s="1"/>
      <c r="J8" s="1">
        <v>25</v>
      </c>
      <c r="K8" s="1"/>
      <c r="L8" s="8">
        <f t="shared" si="1"/>
        <v>119</v>
      </c>
    </row>
    <row r="9" spans="1:12" ht="20.100000000000001" customHeight="1" thickBot="1" x14ac:dyDescent="0.3">
      <c r="A9" s="6">
        <v>7</v>
      </c>
      <c r="B9" s="1">
        <v>1</v>
      </c>
      <c r="C9" s="1" t="s">
        <v>258</v>
      </c>
      <c r="D9" s="1" t="s">
        <v>259</v>
      </c>
      <c r="E9" s="1">
        <v>16</v>
      </c>
      <c r="F9" s="1">
        <v>30</v>
      </c>
      <c r="G9" s="1">
        <v>38</v>
      </c>
      <c r="H9" s="1"/>
      <c r="I9" s="1"/>
      <c r="J9" s="1">
        <v>34</v>
      </c>
      <c r="K9" s="1"/>
      <c r="L9" s="8">
        <f t="shared" si="1"/>
        <v>118</v>
      </c>
    </row>
    <row r="10" spans="1:12" ht="20.100000000000001" customHeight="1" thickBot="1" x14ac:dyDescent="0.3">
      <c r="A10" s="20">
        <v>8</v>
      </c>
      <c r="B10" s="1">
        <v>66</v>
      </c>
      <c r="C10" s="1" t="s">
        <v>99</v>
      </c>
      <c r="D10" s="1" t="s">
        <v>248</v>
      </c>
      <c r="E10" s="1">
        <v>25</v>
      </c>
      <c r="F10" s="1">
        <v>17</v>
      </c>
      <c r="G10" s="1" t="s">
        <v>121</v>
      </c>
      <c r="H10" s="1">
        <v>16</v>
      </c>
      <c r="I10" s="1">
        <v>18</v>
      </c>
      <c r="J10" s="1">
        <v>28</v>
      </c>
      <c r="K10" s="1"/>
      <c r="L10" s="8">
        <f>E10+F10++H10+I10+J10+K10</f>
        <v>104</v>
      </c>
    </row>
    <row r="11" spans="1:12" ht="20.100000000000001" customHeight="1" thickBot="1" x14ac:dyDescent="0.3">
      <c r="A11" s="20">
        <v>9</v>
      </c>
      <c r="B11" s="1">
        <v>91</v>
      </c>
      <c r="C11" s="1" t="s">
        <v>104</v>
      </c>
      <c r="D11" s="1" t="s">
        <v>87</v>
      </c>
      <c r="E11" s="1">
        <v>9</v>
      </c>
      <c r="F11" s="1">
        <v>20</v>
      </c>
      <c r="G11" s="1">
        <v>28</v>
      </c>
      <c r="H11" s="1">
        <v>8</v>
      </c>
      <c r="I11" s="1">
        <v>24</v>
      </c>
      <c r="J11" s="1">
        <v>14</v>
      </c>
      <c r="K11" s="1"/>
      <c r="L11" s="8">
        <f>E11+F11+G11+H11+I11+J11+K11</f>
        <v>103</v>
      </c>
    </row>
    <row r="12" spans="1:12" ht="20.100000000000001" customHeight="1" thickBot="1" x14ac:dyDescent="0.3">
      <c r="A12" s="6">
        <v>10</v>
      </c>
      <c r="B12" s="1">
        <v>194</v>
      </c>
      <c r="C12" s="1" t="s">
        <v>106</v>
      </c>
      <c r="D12" s="1" t="s">
        <v>416</v>
      </c>
      <c r="E12" s="1">
        <v>16</v>
      </c>
      <c r="F12" s="1">
        <v>20</v>
      </c>
      <c r="G12" s="1">
        <v>16</v>
      </c>
      <c r="H12" s="1">
        <v>10</v>
      </c>
      <c r="I12" s="1">
        <v>21</v>
      </c>
      <c r="J12" s="1">
        <v>14</v>
      </c>
      <c r="K12" s="1"/>
      <c r="L12" s="8">
        <f>E12+F12+G12+H12+I12+J12+K12</f>
        <v>97</v>
      </c>
    </row>
    <row r="13" spans="1:12" ht="20.100000000000001" customHeight="1" thickBot="1" x14ac:dyDescent="0.3">
      <c r="A13" s="20">
        <v>11</v>
      </c>
      <c r="B13" s="1">
        <v>74</v>
      </c>
      <c r="C13" s="1" t="s">
        <v>126</v>
      </c>
      <c r="D13" s="1" t="s">
        <v>90</v>
      </c>
      <c r="E13" s="1">
        <v>32</v>
      </c>
      <c r="F13" s="1">
        <v>44</v>
      </c>
      <c r="G13" s="1"/>
      <c r="H13" s="1">
        <v>20</v>
      </c>
      <c r="I13" s="1"/>
      <c r="J13" s="1"/>
      <c r="K13" s="1"/>
      <c r="L13" s="8">
        <f>E13+F13+G13+H13+I13+J13+K13</f>
        <v>96</v>
      </c>
    </row>
    <row r="14" spans="1:12" ht="20.100000000000001" customHeight="1" thickBot="1" x14ac:dyDescent="0.3">
      <c r="A14" s="20">
        <v>12</v>
      </c>
      <c r="B14" s="1">
        <v>43</v>
      </c>
      <c r="C14" s="1" t="s">
        <v>254</v>
      </c>
      <c r="D14" s="1" t="s">
        <v>306</v>
      </c>
      <c r="E14" s="1">
        <v>33</v>
      </c>
      <c r="F14" s="1">
        <v>4</v>
      </c>
      <c r="G14" s="1"/>
      <c r="H14" s="1"/>
      <c r="I14" s="1">
        <v>27</v>
      </c>
      <c r="J14" s="1">
        <v>29</v>
      </c>
      <c r="K14" s="1"/>
      <c r="L14" s="8">
        <f>E14+F14+G14+H14+I14+J14+K14</f>
        <v>93</v>
      </c>
    </row>
    <row r="15" spans="1:12" ht="20.100000000000001" customHeight="1" thickBot="1" x14ac:dyDescent="0.3">
      <c r="A15" s="6">
        <v>13</v>
      </c>
      <c r="B15" s="1">
        <v>777</v>
      </c>
      <c r="C15" s="1" t="s">
        <v>125</v>
      </c>
      <c r="D15" s="1" t="s">
        <v>156</v>
      </c>
      <c r="E15" s="1">
        <v>40</v>
      </c>
      <c r="F15" s="15" t="s">
        <v>121</v>
      </c>
      <c r="G15" s="1"/>
      <c r="H15" s="1">
        <v>22</v>
      </c>
      <c r="I15" s="1"/>
      <c r="J15" s="1"/>
      <c r="K15" s="1"/>
      <c r="L15" s="8">
        <f>E15+G15+H15+I15+J15+K15</f>
        <v>62</v>
      </c>
    </row>
    <row r="16" spans="1:12" ht="20.100000000000001" customHeight="1" thickBot="1" x14ac:dyDescent="0.3">
      <c r="A16" s="20">
        <v>14</v>
      </c>
      <c r="B16" s="1">
        <v>50</v>
      </c>
      <c r="C16" s="1" t="s">
        <v>231</v>
      </c>
      <c r="D16" s="1"/>
      <c r="E16" s="1">
        <v>13</v>
      </c>
      <c r="F16" s="1">
        <v>18</v>
      </c>
      <c r="G16" s="1">
        <v>26</v>
      </c>
      <c r="H16" s="1"/>
      <c r="I16" s="1"/>
      <c r="J16" s="1"/>
      <c r="K16" s="1"/>
      <c r="L16" s="8">
        <f t="shared" ref="L16:L26" si="2">E16+F16+G16+H16+I16+J16+K16</f>
        <v>57</v>
      </c>
    </row>
    <row r="17" spans="1:12" ht="20.100000000000001" customHeight="1" thickBot="1" x14ac:dyDescent="0.3">
      <c r="A17" s="20">
        <v>15</v>
      </c>
      <c r="B17" s="1">
        <v>8</v>
      </c>
      <c r="C17" s="1" t="s">
        <v>251</v>
      </c>
      <c r="D17" s="1" t="s">
        <v>250</v>
      </c>
      <c r="E17" s="1">
        <v>50</v>
      </c>
      <c r="F17" s="1"/>
      <c r="G17" s="1"/>
      <c r="H17" s="1"/>
      <c r="I17" s="1"/>
      <c r="J17" s="1"/>
      <c r="K17" s="1"/>
      <c r="L17" s="8">
        <f t="shared" si="2"/>
        <v>50</v>
      </c>
    </row>
    <row r="18" spans="1:12" ht="20.100000000000001" customHeight="1" thickBot="1" x14ac:dyDescent="0.3">
      <c r="A18" s="6">
        <v>16</v>
      </c>
      <c r="B18" s="1" t="s">
        <v>319</v>
      </c>
      <c r="C18" s="1" t="s">
        <v>415</v>
      </c>
      <c r="D18" s="1" t="s">
        <v>32</v>
      </c>
      <c r="E18" s="1"/>
      <c r="F18" s="1"/>
      <c r="G18" s="1"/>
      <c r="H18" s="1"/>
      <c r="I18" s="1">
        <v>47</v>
      </c>
      <c r="J18" s="1"/>
      <c r="K18" s="1"/>
      <c r="L18" s="8">
        <f t="shared" si="2"/>
        <v>47</v>
      </c>
    </row>
    <row r="19" spans="1:12" ht="20.100000000000001" customHeight="1" thickBot="1" x14ac:dyDescent="0.3">
      <c r="A19" s="20"/>
      <c r="B19" s="1">
        <v>9</v>
      </c>
      <c r="C19" s="1" t="s">
        <v>124</v>
      </c>
      <c r="D19" s="1" t="s">
        <v>318</v>
      </c>
      <c r="E19" s="1"/>
      <c r="F19" s="1"/>
      <c r="G19" s="1"/>
      <c r="H19" s="1"/>
      <c r="I19" s="1">
        <v>47</v>
      </c>
      <c r="J19" s="1"/>
      <c r="K19" s="1"/>
      <c r="L19" s="8">
        <f t="shared" si="2"/>
        <v>47</v>
      </c>
    </row>
    <row r="20" spans="1:12" ht="20.100000000000001" customHeight="1" thickBot="1" x14ac:dyDescent="0.3">
      <c r="A20" s="20">
        <v>17</v>
      </c>
      <c r="B20" s="1">
        <v>19</v>
      </c>
      <c r="C20" s="1" t="s">
        <v>477</v>
      </c>
      <c r="D20" s="1" t="s">
        <v>272</v>
      </c>
      <c r="E20" s="15"/>
      <c r="F20" s="1"/>
      <c r="G20" s="1"/>
      <c r="H20" s="1"/>
      <c r="I20" s="1"/>
      <c r="J20" s="1">
        <v>40</v>
      </c>
      <c r="K20" s="1"/>
      <c r="L20" s="8">
        <f t="shared" si="2"/>
        <v>40</v>
      </c>
    </row>
    <row r="21" spans="1:12" ht="20.100000000000001" customHeight="1" thickBot="1" x14ac:dyDescent="0.3">
      <c r="A21" s="6">
        <v>18</v>
      </c>
      <c r="B21" s="1">
        <v>126</v>
      </c>
      <c r="C21" s="1" t="s">
        <v>255</v>
      </c>
      <c r="D21" s="1" t="s">
        <v>256</v>
      </c>
      <c r="E21" s="1">
        <v>30</v>
      </c>
      <c r="F21" s="1"/>
      <c r="G21" s="1"/>
      <c r="H21" s="1"/>
      <c r="I21" s="1"/>
      <c r="J21" s="1"/>
      <c r="K21" s="1"/>
      <c r="L21" s="8">
        <f t="shared" si="2"/>
        <v>30</v>
      </c>
    </row>
    <row r="22" spans="1:12" ht="20.100000000000001" customHeight="1" thickBot="1" x14ac:dyDescent="0.3">
      <c r="A22" s="20">
        <v>19</v>
      </c>
      <c r="B22" s="1">
        <v>39</v>
      </c>
      <c r="C22" s="1" t="s">
        <v>72</v>
      </c>
      <c r="D22" s="1" t="s">
        <v>445</v>
      </c>
      <c r="E22" s="1"/>
      <c r="F22" s="1"/>
      <c r="G22" s="1"/>
      <c r="H22" s="1"/>
      <c r="I22" s="1">
        <v>20</v>
      </c>
      <c r="J22" s="1">
        <v>9</v>
      </c>
      <c r="K22" s="1"/>
      <c r="L22" s="8">
        <f t="shared" si="2"/>
        <v>29</v>
      </c>
    </row>
    <row r="23" spans="1:12" ht="20.100000000000001" customHeight="1" thickBot="1" x14ac:dyDescent="0.3">
      <c r="A23" s="20">
        <v>20</v>
      </c>
      <c r="B23" s="1">
        <v>777</v>
      </c>
      <c r="C23" s="1" t="s">
        <v>317</v>
      </c>
      <c r="D23" s="1"/>
      <c r="E23" s="1"/>
      <c r="F23" s="1">
        <v>28</v>
      </c>
      <c r="G23" s="1"/>
      <c r="H23" s="1"/>
      <c r="I23" s="1"/>
      <c r="J23" s="1"/>
      <c r="K23" s="1"/>
      <c r="L23" s="8">
        <f t="shared" si="2"/>
        <v>28</v>
      </c>
    </row>
    <row r="24" spans="1:12" ht="20.100000000000001" customHeight="1" thickBot="1" x14ac:dyDescent="0.3">
      <c r="A24" s="6">
        <v>21</v>
      </c>
      <c r="B24" s="1">
        <v>976</v>
      </c>
      <c r="C24" s="1" t="s">
        <v>260</v>
      </c>
      <c r="D24" s="1" t="s">
        <v>206</v>
      </c>
      <c r="E24" s="1">
        <v>12</v>
      </c>
      <c r="F24" s="1"/>
      <c r="G24" s="1"/>
      <c r="H24" s="1"/>
      <c r="I24" s="1"/>
      <c r="J24" s="1">
        <v>15</v>
      </c>
      <c r="K24" s="1"/>
      <c r="L24" s="8">
        <f t="shared" si="2"/>
        <v>27</v>
      </c>
    </row>
    <row r="25" spans="1:12" ht="20.100000000000001" customHeight="1" thickBot="1" x14ac:dyDescent="0.3">
      <c r="A25" s="20">
        <v>22</v>
      </c>
      <c r="B25" s="1">
        <v>149</v>
      </c>
      <c r="C25" s="1" t="s">
        <v>124</v>
      </c>
      <c r="D25" s="1" t="s">
        <v>318</v>
      </c>
      <c r="E25" s="1"/>
      <c r="F25" s="1"/>
      <c r="G25" s="1"/>
      <c r="H25" s="1">
        <v>25</v>
      </c>
      <c r="I25" s="1"/>
      <c r="J25" s="1"/>
      <c r="K25" s="1"/>
      <c r="L25" s="8">
        <f t="shared" si="2"/>
        <v>25</v>
      </c>
    </row>
    <row r="26" spans="1:12" ht="20.100000000000001" customHeight="1" thickBot="1" x14ac:dyDescent="0.3">
      <c r="A26" s="20">
        <v>23</v>
      </c>
      <c r="B26" s="1">
        <v>121</v>
      </c>
      <c r="C26" s="1" t="s">
        <v>406</v>
      </c>
      <c r="D26" s="1" t="s">
        <v>445</v>
      </c>
      <c r="E26" s="1"/>
      <c r="F26" s="1"/>
      <c r="G26" s="1"/>
      <c r="H26" s="1"/>
      <c r="I26" s="1">
        <v>21</v>
      </c>
      <c r="J26" s="1"/>
      <c r="K26" s="1"/>
      <c r="L26" s="8">
        <f t="shared" si="2"/>
        <v>21</v>
      </c>
    </row>
    <row r="27" spans="1:12" ht="20.100000000000001" customHeight="1" thickBot="1" x14ac:dyDescent="0.3">
      <c r="A27" s="6">
        <v>24</v>
      </c>
      <c r="B27" s="1">
        <v>6</v>
      </c>
      <c r="C27" s="1" t="s">
        <v>240</v>
      </c>
      <c r="D27" s="1"/>
      <c r="E27" s="1">
        <v>4</v>
      </c>
      <c r="F27" s="15" t="s">
        <v>121</v>
      </c>
      <c r="G27" s="1"/>
      <c r="H27" s="1"/>
      <c r="I27" s="1"/>
      <c r="J27" s="1">
        <v>16</v>
      </c>
      <c r="K27" s="1"/>
      <c r="L27" s="8">
        <f>E27+G27+H27+I27+J27+K27</f>
        <v>20</v>
      </c>
    </row>
    <row r="28" spans="1:12" ht="20.100000000000001" customHeight="1" thickBot="1" x14ac:dyDescent="0.3">
      <c r="A28" s="20"/>
      <c r="B28" s="1">
        <v>800</v>
      </c>
      <c r="C28" s="1" t="s">
        <v>147</v>
      </c>
      <c r="D28" s="1"/>
      <c r="E28" s="15"/>
      <c r="F28" s="1"/>
      <c r="G28" s="1"/>
      <c r="H28" s="1"/>
      <c r="I28" s="1"/>
      <c r="J28" s="1">
        <v>20</v>
      </c>
      <c r="K28" s="1"/>
      <c r="L28" s="8">
        <f t="shared" ref="L28:L41" si="3">E28+F28+G28+H28+I28+J28+K28</f>
        <v>20</v>
      </c>
    </row>
    <row r="29" spans="1:12" ht="20.100000000000001" customHeight="1" thickBot="1" x14ac:dyDescent="0.3">
      <c r="A29" s="20">
        <v>25</v>
      </c>
      <c r="B29" s="1">
        <v>192</v>
      </c>
      <c r="C29" s="1" t="s">
        <v>405</v>
      </c>
      <c r="D29" s="1" t="s">
        <v>445</v>
      </c>
      <c r="E29" s="1"/>
      <c r="F29" s="1"/>
      <c r="G29" s="1"/>
      <c r="H29" s="1"/>
      <c r="I29" s="1">
        <v>19</v>
      </c>
      <c r="J29" s="1"/>
      <c r="K29" s="1"/>
      <c r="L29" s="8">
        <f t="shared" si="3"/>
        <v>19</v>
      </c>
    </row>
    <row r="30" spans="1:12" ht="20.100000000000001" customHeight="1" thickBot="1" x14ac:dyDescent="0.3">
      <c r="A30" s="6">
        <v>26</v>
      </c>
      <c r="B30" s="1">
        <v>98</v>
      </c>
      <c r="C30" s="1" t="s">
        <v>128</v>
      </c>
      <c r="D30" s="1"/>
      <c r="E30" s="1"/>
      <c r="F30" s="1">
        <v>3</v>
      </c>
      <c r="G30" s="1"/>
      <c r="H30" s="1">
        <v>14</v>
      </c>
      <c r="I30" s="1"/>
      <c r="J30" s="1"/>
      <c r="K30" s="1"/>
      <c r="L30" s="8">
        <f t="shared" si="3"/>
        <v>17</v>
      </c>
    </row>
    <row r="31" spans="1:12" ht="20.100000000000001" customHeight="1" thickBot="1" x14ac:dyDescent="0.3">
      <c r="A31" s="20"/>
      <c r="B31" s="1">
        <v>15</v>
      </c>
      <c r="C31" s="1" t="s">
        <v>219</v>
      </c>
      <c r="D31" s="1"/>
      <c r="E31" s="1">
        <v>2</v>
      </c>
      <c r="F31" s="1">
        <v>13</v>
      </c>
      <c r="G31" s="1"/>
      <c r="H31" s="1"/>
      <c r="I31" s="1"/>
      <c r="J31" s="1">
        <v>2</v>
      </c>
      <c r="K31" s="1"/>
      <c r="L31" s="8">
        <f t="shared" si="3"/>
        <v>17</v>
      </c>
    </row>
    <row r="32" spans="1:12" ht="20.100000000000001" customHeight="1" thickBot="1" x14ac:dyDescent="0.3">
      <c r="A32" s="20">
        <v>27</v>
      </c>
      <c r="B32" s="1" t="s">
        <v>122</v>
      </c>
      <c r="C32" s="1" t="s">
        <v>62</v>
      </c>
      <c r="D32" s="1" t="s">
        <v>87</v>
      </c>
      <c r="E32" s="1">
        <v>9</v>
      </c>
      <c r="F32" s="1"/>
      <c r="G32" s="1"/>
      <c r="H32" s="1"/>
      <c r="I32" s="1">
        <v>7</v>
      </c>
      <c r="J32" s="1"/>
      <c r="K32" s="1"/>
      <c r="L32" s="8">
        <f t="shared" si="3"/>
        <v>16</v>
      </c>
    </row>
    <row r="33" spans="1:12" ht="20.100000000000001" customHeight="1" thickBot="1" x14ac:dyDescent="0.3">
      <c r="A33" s="6">
        <v>28</v>
      </c>
      <c r="B33" s="1">
        <v>778</v>
      </c>
      <c r="C33" s="1" t="s">
        <v>336</v>
      </c>
      <c r="D33" s="1" t="s">
        <v>253</v>
      </c>
      <c r="E33" s="15"/>
      <c r="F33" s="1"/>
      <c r="G33" s="1"/>
      <c r="H33" s="1"/>
      <c r="I33" s="1"/>
      <c r="J33" s="1">
        <v>15</v>
      </c>
      <c r="K33" s="1"/>
      <c r="L33" s="8">
        <f t="shared" si="3"/>
        <v>15</v>
      </c>
    </row>
    <row r="34" spans="1:12" ht="20.100000000000001" customHeight="1" thickBot="1" x14ac:dyDescent="0.3">
      <c r="A34" s="20">
        <v>29</v>
      </c>
      <c r="B34" s="1">
        <v>100</v>
      </c>
      <c r="C34" s="1" t="s">
        <v>342</v>
      </c>
      <c r="D34" s="1"/>
      <c r="E34" s="1"/>
      <c r="F34" s="1">
        <v>13</v>
      </c>
      <c r="G34" s="1"/>
      <c r="H34" s="1"/>
      <c r="I34" s="1"/>
      <c r="J34" s="1"/>
      <c r="K34" s="1"/>
      <c r="L34" s="8">
        <f t="shared" si="3"/>
        <v>13</v>
      </c>
    </row>
    <row r="35" spans="1:12" ht="20.100000000000001" customHeight="1" thickBot="1" x14ac:dyDescent="0.3">
      <c r="A35" s="20">
        <v>30</v>
      </c>
      <c r="B35" s="1">
        <v>616</v>
      </c>
      <c r="C35" s="1" t="s">
        <v>118</v>
      </c>
      <c r="D35" s="1"/>
      <c r="E35" s="1"/>
      <c r="F35" s="1"/>
      <c r="G35" s="1"/>
      <c r="H35" s="1">
        <v>11</v>
      </c>
      <c r="I35" s="1"/>
      <c r="J35" s="1"/>
      <c r="K35" s="1"/>
      <c r="L35" s="8">
        <f t="shared" si="3"/>
        <v>11</v>
      </c>
    </row>
    <row r="36" spans="1:12" ht="20.100000000000001" customHeight="1" thickBot="1" x14ac:dyDescent="0.3">
      <c r="A36" s="6">
        <v>31</v>
      </c>
      <c r="B36" s="1">
        <v>26</v>
      </c>
      <c r="C36" s="1" t="s">
        <v>63</v>
      </c>
      <c r="D36" s="1"/>
      <c r="E36" s="1"/>
      <c r="F36" s="1"/>
      <c r="G36" s="1"/>
      <c r="H36" s="1">
        <v>9</v>
      </c>
      <c r="I36" s="1"/>
      <c r="J36" s="1"/>
      <c r="K36" s="1"/>
      <c r="L36" s="8">
        <f t="shared" si="3"/>
        <v>9</v>
      </c>
    </row>
    <row r="37" spans="1:12" ht="20.100000000000001" customHeight="1" thickBot="1" x14ac:dyDescent="0.3">
      <c r="A37" s="20"/>
      <c r="B37" s="1" t="s">
        <v>261</v>
      </c>
      <c r="C37" s="1" t="s">
        <v>478</v>
      </c>
      <c r="D37" s="1" t="s">
        <v>479</v>
      </c>
      <c r="E37" s="15"/>
      <c r="F37" s="1"/>
      <c r="G37" s="1"/>
      <c r="H37" s="1"/>
      <c r="I37" s="1"/>
      <c r="J37" s="1">
        <v>9</v>
      </c>
      <c r="K37" s="1"/>
      <c r="L37" s="8">
        <f t="shared" si="3"/>
        <v>9</v>
      </c>
    </row>
    <row r="38" spans="1:12" ht="20.100000000000001" customHeight="1" thickBot="1" x14ac:dyDescent="0.3">
      <c r="A38" s="20">
        <v>32</v>
      </c>
      <c r="B38" s="1">
        <v>608</v>
      </c>
      <c r="C38" s="1" t="s">
        <v>340</v>
      </c>
      <c r="D38" s="1"/>
      <c r="E38" s="1"/>
      <c r="F38" s="1">
        <v>8</v>
      </c>
      <c r="G38" s="1"/>
      <c r="H38" s="1"/>
      <c r="I38" s="1"/>
      <c r="J38" s="1"/>
      <c r="K38" s="1"/>
      <c r="L38" s="8">
        <f t="shared" si="3"/>
        <v>8</v>
      </c>
    </row>
    <row r="39" spans="1:12" ht="20.100000000000001" customHeight="1" thickBot="1" x14ac:dyDescent="0.3">
      <c r="A39" s="6">
        <v>33</v>
      </c>
      <c r="B39" s="1">
        <v>241</v>
      </c>
      <c r="C39" s="1" t="s">
        <v>109</v>
      </c>
      <c r="D39" s="1"/>
      <c r="E39" s="1"/>
      <c r="F39" s="1"/>
      <c r="G39" s="1"/>
      <c r="H39" s="1">
        <v>7</v>
      </c>
      <c r="I39" s="1"/>
      <c r="J39" s="1"/>
      <c r="K39" s="1"/>
      <c r="L39" s="8">
        <f t="shared" si="3"/>
        <v>7</v>
      </c>
    </row>
    <row r="40" spans="1:12" ht="20.100000000000001" customHeight="1" thickBot="1" x14ac:dyDescent="0.3">
      <c r="A40" s="20"/>
      <c r="B40" s="1">
        <v>505</v>
      </c>
      <c r="C40" s="1" t="s">
        <v>198</v>
      </c>
      <c r="D40" s="1" t="s">
        <v>59</v>
      </c>
      <c r="E40" s="1">
        <v>7</v>
      </c>
      <c r="F40" s="1"/>
      <c r="G40" s="1"/>
      <c r="H40" s="1"/>
      <c r="I40" s="1"/>
      <c r="J40" s="1"/>
      <c r="K40" s="1"/>
      <c r="L40" s="8">
        <f t="shared" si="3"/>
        <v>7</v>
      </c>
    </row>
    <row r="41" spans="1:12" ht="20.100000000000001" customHeight="1" thickBot="1" x14ac:dyDescent="0.3">
      <c r="A41" s="20">
        <v>34</v>
      </c>
      <c r="B41" s="1">
        <v>149</v>
      </c>
      <c r="C41" s="1" t="s">
        <v>368</v>
      </c>
      <c r="D41" s="1" t="s">
        <v>89</v>
      </c>
      <c r="E41" s="1"/>
      <c r="F41" s="1">
        <v>5</v>
      </c>
      <c r="G41" s="1"/>
      <c r="H41" s="1"/>
      <c r="I41" s="1"/>
      <c r="J41" s="1"/>
      <c r="K41" s="1"/>
      <c r="L41" s="8">
        <f t="shared" si="3"/>
        <v>5</v>
      </c>
    </row>
    <row r="42" spans="1:12" ht="20.100000000000001" customHeight="1" thickBot="1" x14ac:dyDescent="0.3">
      <c r="A42" s="44"/>
      <c r="B42" s="1"/>
      <c r="C42" s="1"/>
      <c r="D42" s="1"/>
      <c r="E42" s="15"/>
      <c r="F42" s="1"/>
      <c r="G42" s="1"/>
      <c r="H42" s="1"/>
      <c r="I42" s="1"/>
      <c r="J42" s="1"/>
      <c r="K42" s="1"/>
      <c r="L42" s="8"/>
    </row>
    <row r="43" spans="1:12" ht="20.100000000000001" customHeight="1" thickBot="1" x14ac:dyDescent="0.3">
      <c r="A43" s="45"/>
      <c r="B43" s="1"/>
      <c r="C43" s="1"/>
      <c r="D43" s="1"/>
      <c r="E43" s="1"/>
      <c r="F43" s="1"/>
      <c r="G43" s="1"/>
      <c r="H43" s="1"/>
      <c r="I43" s="1"/>
      <c r="J43" s="1"/>
      <c r="K43" s="1"/>
      <c r="L43" s="8"/>
    </row>
    <row r="44" spans="1:12" ht="20.100000000000001" customHeight="1" thickBot="1" x14ac:dyDescent="0.3">
      <c r="A44" s="45"/>
      <c r="B44" s="1"/>
      <c r="C44" s="1"/>
      <c r="D44" s="1"/>
      <c r="E44" s="15"/>
      <c r="F44" s="1"/>
      <c r="G44" s="1"/>
      <c r="H44" s="1"/>
      <c r="I44" s="1"/>
      <c r="J44" s="1"/>
      <c r="K44" s="1"/>
      <c r="L44" s="8"/>
    </row>
    <row r="45" spans="1:12" ht="20.100000000000001" customHeight="1" thickBot="1" x14ac:dyDescent="0.3">
      <c r="A45" s="45"/>
      <c r="B45" s="1"/>
      <c r="C45" s="1"/>
      <c r="D45" s="1"/>
      <c r="E45" s="15"/>
      <c r="F45" s="1"/>
      <c r="G45" s="1"/>
      <c r="H45" s="1"/>
      <c r="I45" s="1"/>
      <c r="J45" s="1"/>
      <c r="K45" s="1"/>
      <c r="L45" s="8"/>
    </row>
    <row r="46" spans="1:12" ht="20.100000000000001" customHeight="1" thickBot="1" x14ac:dyDescent="0.3">
      <c r="A46" s="45"/>
      <c r="B46" s="1"/>
      <c r="C46" s="1"/>
      <c r="D46" s="1"/>
      <c r="E46" s="15"/>
      <c r="F46" s="1"/>
      <c r="G46" s="1"/>
      <c r="H46" s="1"/>
      <c r="I46" s="1"/>
      <c r="J46" s="1"/>
      <c r="K46" s="1"/>
      <c r="L46" s="8"/>
    </row>
    <row r="47" spans="1:12" ht="20.100000000000001" customHeight="1" x14ac:dyDescent="0.25">
      <c r="A47" s="1"/>
      <c r="B47" s="18"/>
      <c r="C47" s="18"/>
      <c r="D47" s="1"/>
      <c r="E47" s="1"/>
      <c r="F47" s="1"/>
      <c r="G47" s="1"/>
      <c r="H47" s="1"/>
      <c r="I47" s="1"/>
      <c r="J47" s="1"/>
      <c r="K47" s="1"/>
      <c r="L47" s="8"/>
    </row>
    <row r="48" spans="1:12" x14ac:dyDescent="0.25">
      <c r="A48" s="18"/>
      <c r="B48" s="1"/>
    </row>
    <row r="49" spans="1:2" x14ac:dyDescent="0.25">
      <c r="A49" s="18"/>
      <c r="B49" s="1"/>
    </row>
    <row r="50" spans="1:2" x14ac:dyDescent="0.25">
      <c r="A50" s="1"/>
      <c r="B50" s="1"/>
    </row>
  </sheetData>
  <sortState ref="C4:L47">
    <sortCondition descending="1" ref="L4:L47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45" workbookViewId="0">
      <selection activeCell="A56" sqref="A56:L89"/>
    </sheetView>
  </sheetViews>
  <sheetFormatPr baseColWidth="10" defaultRowHeight="15" x14ac:dyDescent="0.25"/>
  <cols>
    <col min="1" max="1" width="4.140625" customWidth="1"/>
    <col min="2" max="2" width="5.7109375" hidden="1" customWidth="1"/>
    <col min="3" max="4" width="27.7109375" customWidth="1"/>
    <col min="5" max="9" width="8.7109375" customWidth="1"/>
    <col min="10" max="10" width="8.5703125" customWidth="1"/>
    <col min="11" max="11" width="8.7109375" hidden="1" customWidth="1"/>
    <col min="12" max="12" width="11.7109375" customWidth="1"/>
  </cols>
  <sheetData>
    <row r="1" spans="1:12" ht="27.95" customHeight="1" thickBot="1" x14ac:dyDescent="0.55000000000000004">
      <c r="C1" s="11" t="s">
        <v>95</v>
      </c>
    </row>
    <row r="2" spans="1:12" ht="50.1" customHeight="1" thickBot="1" x14ac:dyDescent="0.3">
      <c r="A2" s="10" t="s">
        <v>8</v>
      </c>
      <c r="B2" s="10" t="s">
        <v>5</v>
      </c>
      <c r="C2" s="3" t="s">
        <v>6</v>
      </c>
      <c r="D2" s="3" t="s">
        <v>7</v>
      </c>
      <c r="E2" s="4" t="s">
        <v>0</v>
      </c>
      <c r="F2" s="4" t="s">
        <v>1</v>
      </c>
      <c r="G2" s="4" t="s">
        <v>2</v>
      </c>
      <c r="H2" s="4" t="s">
        <v>3</v>
      </c>
      <c r="I2" s="5" t="s">
        <v>249</v>
      </c>
      <c r="J2" s="5" t="s">
        <v>0</v>
      </c>
      <c r="K2" s="5"/>
      <c r="L2" s="19" t="s">
        <v>4</v>
      </c>
    </row>
    <row r="3" spans="1:12" ht="20.100000000000001" customHeight="1" x14ac:dyDescent="0.25">
      <c r="A3" s="1">
        <v>1</v>
      </c>
      <c r="B3" s="14">
        <v>37</v>
      </c>
      <c r="C3" s="7" t="s">
        <v>97</v>
      </c>
      <c r="D3" s="7" t="s">
        <v>247</v>
      </c>
      <c r="E3" s="14">
        <v>43</v>
      </c>
      <c r="F3" s="14">
        <v>44</v>
      </c>
      <c r="G3" s="14">
        <v>43</v>
      </c>
      <c r="H3" s="14">
        <v>22</v>
      </c>
      <c r="I3" s="14">
        <v>42</v>
      </c>
      <c r="J3" s="14">
        <v>44</v>
      </c>
      <c r="K3" s="14"/>
      <c r="L3" s="32">
        <f t="shared" ref="L3" si="0">E3+F3+G3+H3+J3+I3+K3</f>
        <v>238</v>
      </c>
    </row>
    <row r="4" spans="1:12" ht="20.100000000000001" customHeight="1" x14ac:dyDescent="0.25">
      <c r="A4" s="1">
        <v>2</v>
      </c>
      <c r="B4" s="17">
        <v>133</v>
      </c>
      <c r="C4" s="16" t="s">
        <v>414</v>
      </c>
      <c r="D4" s="16" t="s">
        <v>26</v>
      </c>
      <c r="E4" s="17">
        <v>21</v>
      </c>
      <c r="F4" s="17">
        <v>38</v>
      </c>
      <c r="G4" s="17">
        <v>38</v>
      </c>
      <c r="H4" s="17">
        <v>11</v>
      </c>
      <c r="I4" s="17">
        <v>45</v>
      </c>
      <c r="J4" s="17">
        <v>43</v>
      </c>
      <c r="K4" s="17"/>
      <c r="L4" s="32">
        <f t="shared" ref="L4:L20" si="1">E4+F4+G4+H4+J4+I4+K4</f>
        <v>196</v>
      </c>
    </row>
    <row r="5" spans="1:12" ht="20.100000000000001" customHeight="1" x14ac:dyDescent="0.25">
      <c r="A5" s="1">
        <v>3</v>
      </c>
      <c r="B5" s="17">
        <v>22</v>
      </c>
      <c r="C5" s="16" t="s">
        <v>96</v>
      </c>
      <c r="D5" s="16" t="s">
        <v>159</v>
      </c>
      <c r="E5" s="17">
        <v>30</v>
      </c>
      <c r="F5" s="17">
        <v>20</v>
      </c>
      <c r="G5" s="17">
        <v>45</v>
      </c>
      <c r="H5" s="17">
        <v>25</v>
      </c>
      <c r="I5" s="17">
        <v>47</v>
      </c>
      <c r="J5" s="17">
        <v>28</v>
      </c>
      <c r="K5" s="17"/>
      <c r="L5" s="32">
        <f t="shared" si="1"/>
        <v>195</v>
      </c>
    </row>
    <row r="6" spans="1:12" ht="20.100000000000001" customHeight="1" x14ac:dyDescent="0.25">
      <c r="A6" s="1">
        <v>4</v>
      </c>
      <c r="B6" s="17">
        <v>66</v>
      </c>
      <c r="C6" s="16" t="s">
        <v>224</v>
      </c>
      <c r="D6" s="16" t="s">
        <v>211</v>
      </c>
      <c r="E6" s="17">
        <v>38</v>
      </c>
      <c r="F6" s="17">
        <v>41</v>
      </c>
      <c r="G6" s="17">
        <v>35</v>
      </c>
      <c r="H6" s="17"/>
      <c r="I6" s="17">
        <v>34</v>
      </c>
      <c r="J6" s="17">
        <v>45</v>
      </c>
      <c r="K6" s="17"/>
      <c r="L6" s="32">
        <f t="shared" si="1"/>
        <v>193</v>
      </c>
    </row>
    <row r="7" spans="1:12" ht="20.100000000000001" customHeight="1" x14ac:dyDescent="0.25">
      <c r="A7" s="1">
        <v>5</v>
      </c>
      <c r="B7" s="17">
        <v>510</v>
      </c>
      <c r="C7" s="16" t="s">
        <v>103</v>
      </c>
      <c r="D7" s="16" t="s">
        <v>230</v>
      </c>
      <c r="E7" s="17">
        <v>22</v>
      </c>
      <c r="F7" s="17">
        <v>15</v>
      </c>
      <c r="G7" s="17">
        <v>36</v>
      </c>
      <c r="H7" s="17">
        <v>13</v>
      </c>
      <c r="I7" s="17">
        <v>28</v>
      </c>
      <c r="J7" s="17">
        <v>28</v>
      </c>
      <c r="K7" s="17"/>
      <c r="L7" s="32">
        <f t="shared" si="1"/>
        <v>142</v>
      </c>
    </row>
    <row r="8" spans="1:12" ht="20.100000000000001" customHeight="1" x14ac:dyDescent="0.25">
      <c r="A8" s="1">
        <v>6</v>
      </c>
      <c r="B8" s="17">
        <v>74</v>
      </c>
      <c r="C8" s="16" t="s">
        <v>106</v>
      </c>
      <c r="D8" s="16" t="s">
        <v>230</v>
      </c>
      <c r="E8" s="17">
        <v>20</v>
      </c>
      <c r="F8" s="17">
        <v>11</v>
      </c>
      <c r="G8" s="17">
        <v>31</v>
      </c>
      <c r="H8" s="17">
        <v>8</v>
      </c>
      <c r="I8" s="17">
        <v>20</v>
      </c>
      <c r="J8" s="17">
        <v>22</v>
      </c>
      <c r="K8" s="17"/>
      <c r="L8" s="32">
        <f t="shared" si="1"/>
        <v>112</v>
      </c>
    </row>
    <row r="9" spans="1:12" ht="20.100000000000001" customHeight="1" x14ac:dyDescent="0.25">
      <c r="A9" s="1">
        <v>7</v>
      </c>
      <c r="B9" s="17">
        <v>194</v>
      </c>
      <c r="C9" s="16" t="s">
        <v>104</v>
      </c>
      <c r="D9" s="16" t="s">
        <v>87</v>
      </c>
      <c r="E9" s="17">
        <v>10</v>
      </c>
      <c r="F9" s="17">
        <v>10</v>
      </c>
      <c r="G9" s="17">
        <v>29</v>
      </c>
      <c r="H9" s="17">
        <v>12</v>
      </c>
      <c r="I9" s="17">
        <v>28</v>
      </c>
      <c r="J9" s="17">
        <v>21</v>
      </c>
      <c r="K9" s="17"/>
      <c r="L9" s="32">
        <f t="shared" si="1"/>
        <v>110</v>
      </c>
    </row>
    <row r="10" spans="1:12" ht="20.100000000000001" customHeight="1" x14ac:dyDescent="0.25">
      <c r="A10" s="1">
        <v>8</v>
      </c>
      <c r="B10" s="17">
        <v>1</v>
      </c>
      <c r="C10" s="16" t="s">
        <v>99</v>
      </c>
      <c r="D10" s="16" t="s">
        <v>248</v>
      </c>
      <c r="E10" s="17">
        <v>44</v>
      </c>
      <c r="F10" s="17">
        <v>30</v>
      </c>
      <c r="G10" s="17">
        <v>16</v>
      </c>
      <c r="H10" s="17">
        <v>18</v>
      </c>
      <c r="I10" s="17"/>
      <c r="J10" s="17"/>
      <c r="K10" s="17"/>
      <c r="L10" s="32">
        <f t="shared" si="1"/>
        <v>108</v>
      </c>
    </row>
    <row r="11" spans="1:12" ht="20.100000000000001" customHeight="1" x14ac:dyDescent="0.25">
      <c r="A11" s="1">
        <v>9</v>
      </c>
      <c r="B11" s="17">
        <v>711</v>
      </c>
      <c r="C11" s="16" t="s">
        <v>101</v>
      </c>
      <c r="D11" s="16" t="s">
        <v>229</v>
      </c>
      <c r="E11" s="17">
        <v>25</v>
      </c>
      <c r="F11" s="17">
        <v>9</v>
      </c>
      <c r="G11" s="17"/>
      <c r="H11" s="17">
        <v>15</v>
      </c>
      <c r="I11" s="17">
        <v>24</v>
      </c>
      <c r="J11" s="17"/>
      <c r="K11" s="17"/>
      <c r="L11" s="32">
        <f t="shared" si="1"/>
        <v>73</v>
      </c>
    </row>
    <row r="12" spans="1:12" ht="20.100000000000001" customHeight="1" x14ac:dyDescent="0.25">
      <c r="A12" s="1">
        <v>10</v>
      </c>
      <c r="B12" s="17">
        <v>155</v>
      </c>
      <c r="C12" s="16" t="s">
        <v>110</v>
      </c>
      <c r="D12" s="16" t="s">
        <v>149</v>
      </c>
      <c r="E12" s="17">
        <v>0</v>
      </c>
      <c r="F12" s="17">
        <v>4</v>
      </c>
      <c r="G12" s="17">
        <v>20</v>
      </c>
      <c r="H12" s="17">
        <v>4</v>
      </c>
      <c r="I12" s="17">
        <v>23</v>
      </c>
      <c r="J12" s="17">
        <v>16</v>
      </c>
      <c r="K12" s="17"/>
      <c r="L12" s="32">
        <f t="shared" si="1"/>
        <v>67</v>
      </c>
    </row>
    <row r="13" spans="1:12" ht="20.100000000000001" customHeight="1" x14ac:dyDescent="0.25">
      <c r="A13" s="1">
        <v>11</v>
      </c>
      <c r="B13" s="17">
        <v>9</v>
      </c>
      <c r="C13" s="16" t="s">
        <v>227</v>
      </c>
      <c r="D13" s="16" t="s">
        <v>228</v>
      </c>
      <c r="E13" s="17">
        <v>35</v>
      </c>
      <c r="F13" s="17">
        <v>26</v>
      </c>
      <c r="G13" s="17"/>
      <c r="H13" s="17"/>
      <c r="I13" s="17"/>
      <c r="J13" s="17"/>
      <c r="K13" s="17"/>
      <c r="L13" s="32">
        <f t="shared" si="1"/>
        <v>61</v>
      </c>
    </row>
    <row r="14" spans="1:12" ht="20.100000000000001" customHeight="1" x14ac:dyDescent="0.25">
      <c r="A14" s="1">
        <v>12</v>
      </c>
      <c r="B14" s="17">
        <v>322</v>
      </c>
      <c r="C14" s="16" t="s">
        <v>115</v>
      </c>
      <c r="D14" s="16" t="s">
        <v>142</v>
      </c>
      <c r="E14" s="17">
        <v>1</v>
      </c>
      <c r="F14" s="17">
        <v>3</v>
      </c>
      <c r="G14" s="17">
        <v>21</v>
      </c>
      <c r="H14" s="17">
        <v>0</v>
      </c>
      <c r="I14" s="17">
        <v>13</v>
      </c>
      <c r="J14" s="17">
        <v>18</v>
      </c>
      <c r="K14" s="17"/>
      <c r="L14" s="32">
        <f t="shared" si="1"/>
        <v>56</v>
      </c>
    </row>
    <row r="15" spans="1:12" ht="20.100000000000001" customHeight="1" x14ac:dyDescent="0.25">
      <c r="A15" s="1">
        <v>13</v>
      </c>
      <c r="B15" s="17">
        <v>88</v>
      </c>
      <c r="C15" s="16" t="s">
        <v>108</v>
      </c>
      <c r="D15" s="16" t="s">
        <v>238</v>
      </c>
      <c r="E15" s="17"/>
      <c r="F15" s="17">
        <v>9</v>
      </c>
      <c r="G15" s="17"/>
      <c r="H15" s="17">
        <v>6</v>
      </c>
      <c r="I15" s="17">
        <v>34</v>
      </c>
      <c r="J15" s="17">
        <v>2</v>
      </c>
      <c r="K15" s="17"/>
      <c r="L15" s="32">
        <f t="shared" si="1"/>
        <v>51</v>
      </c>
    </row>
    <row r="16" spans="1:12" ht="20.100000000000001" customHeight="1" x14ac:dyDescent="0.25">
      <c r="A16" s="1">
        <v>14</v>
      </c>
      <c r="B16" s="17">
        <v>311</v>
      </c>
      <c r="C16" s="16" t="s">
        <v>237</v>
      </c>
      <c r="D16" s="16" t="s">
        <v>238</v>
      </c>
      <c r="E16" s="17">
        <v>2</v>
      </c>
      <c r="F16" s="17"/>
      <c r="G16" s="17">
        <v>17</v>
      </c>
      <c r="H16" s="17"/>
      <c r="I16" s="17">
        <v>18</v>
      </c>
      <c r="J16" s="17">
        <v>13</v>
      </c>
      <c r="K16" s="17"/>
      <c r="L16" s="32">
        <f t="shared" si="1"/>
        <v>50</v>
      </c>
    </row>
    <row r="17" spans="1:12" ht="20.100000000000001" customHeight="1" x14ac:dyDescent="0.25">
      <c r="A17" s="1">
        <v>15</v>
      </c>
      <c r="B17" s="17">
        <v>50</v>
      </c>
      <c r="C17" s="16" t="s">
        <v>225</v>
      </c>
      <c r="D17" s="16" t="s">
        <v>226</v>
      </c>
      <c r="E17" s="17">
        <v>37</v>
      </c>
      <c r="F17" s="17">
        <v>11</v>
      </c>
      <c r="G17" s="17"/>
      <c r="H17" s="17"/>
      <c r="I17" s="17"/>
      <c r="J17" s="17"/>
      <c r="K17" s="17"/>
      <c r="L17" s="32">
        <f t="shared" si="1"/>
        <v>48</v>
      </c>
    </row>
    <row r="18" spans="1:12" ht="20.100000000000001" customHeight="1" x14ac:dyDescent="0.25">
      <c r="A18" s="1">
        <v>16</v>
      </c>
      <c r="B18" s="17">
        <v>991</v>
      </c>
      <c r="C18" s="16" t="s">
        <v>98</v>
      </c>
      <c r="D18" s="16" t="s">
        <v>48</v>
      </c>
      <c r="E18" s="17">
        <v>27</v>
      </c>
      <c r="F18" s="17">
        <v>0</v>
      </c>
      <c r="G18" s="17"/>
      <c r="H18" s="17">
        <v>20</v>
      </c>
      <c r="I18" s="17"/>
      <c r="J18" s="17"/>
      <c r="K18" s="17"/>
      <c r="L18" s="32">
        <f t="shared" si="1"/>
        <v>47</v>
      </c>
    </row>
    <row r="19" spans="1:12" ht="20.100000000000001" customHeight="1" x14ac:dyDescent="0.25">
      <c r="A19" s="1"/>
      <c r="B19" s="17">
        <v>55</v>
      </c>
      <c r="C19" s="16" t="s">
        <v>231</v>
      </c>
      <c r="D19" s="16"/>
      <c r="E19" s="17">
        <v>17</v>
      </c>
      <c r="F19" s="17">
        <v>7</v>
      </c>
      <c r="G19" s="17">
        <v>23</v>
      </c>
      <c r="H19" s="17"/>
      <c r="I19" s="17"/>
      <c r="J19" s="17"/>
      <c r="K19" s="17"/>
      <c r="L19" s="32">
        <f t="shared" si="1"/>
        <v>47</v>
      </c>
    </row>
    <row r="20" spans="1:12" ht="20.100000000000001" customHeight="1" x14ac:dyDescent="0.25">
      <c r="A20" s="1"/>
      <c r="B20" s="17">
        <v>19</v>
      </c>
      <c r="C20" s="16" t="s">
        <v>338</v>
      </c>
      <c r="D20" s="16"/>
      <c r="E20" s="17"/>
      <c r="F20" s="17">
        <v>43</v>
      </c>
      <c r="G20" s="17">
        <v>4</v>
      </c>
      <c r="H20" s="17"/>
      <c r="I20" s="17"/>
      <c r="J20" s="17"/>
      <c r="K20" s="17"/>
      <c r="L20" s="32">
        <f t="shared" si="1"/>
        <v>47</v>
      </c>
    </row>
    <row r="21" spans="1:12" ht="20.100000000000001" customHeight="1" x14ac:dyDescent="0.25">
      <c r="A21" s="1">
        <v>17</v>
      </c>
      <c r="B21" s="17">
        <v>239</v>
      </c>
      <c r="C21" s="16" t="s">
        <v>119</v>
      </c>
      <c r="D21" s="16" t="s">
        <v>89</v>
      </c>
      <c r="E21" s="17"/>
      <c r="F21" s="17">
        <v>0</v>
      </c>
      <c r="G21" s="17">
        <v>13</v>
      </c>
      <c r="H21" s="17" t="s">
        <v>121</v>
      </c>
      <c r="I21" s="17">
        <v>15</v>
      </c>
      <c r="J21" s="17">
        <v>9</v>
      </c>
      <c r="K21" s="17"/>
      <c r="L21" s="32">
        <f>E21+F21+G21+J21+I21+K21</f>
        <v>37</v>
      </c>
    </row>
    <row r="22" spans="1:12" ht="20.100000000000001" customHeight="1" x14ac:dyDescent="0.25">
      <c r="A22" s="1">
        <v>18</v>
      </c>
      <c r="B22" s="17">
        <v>381</v>
      </c>
      <c r="C22" s="16" t="s">
        <v>102</v>
      </c>
      <c r="D22" s="16" t="s">
        <v>90</v>
      </c>
      <c r="E22" s="17"/>
      <c r="F22" s="17"/>
      <c r="G22" s="17">
        <v>21</v>
      </c>
      <c r="H22" s="17">
        <v>14</v>
      </c>
      <c r="I22" s="17"/>
      <c r="J22" s="17"/>
      <c r="K22" s="17"/>
      <c r="L22" s="32">
        <f t="shared" ref="L22:L32" si="2">E22+F22+G22+H22+J22+I22+K22</f>
        <v>35</v>
      </c>
    </row>
    <row r="23" spans="1:12" ht="20.100000000000001" customHeight="1" x14ac:dyDescent="0.25">
      <c r="A23" s="1">
        <v>19</v>
      </c>
      <c r="B23" s="17"/>
      <c r="C23" s="16" t="s">
        <v>341</v>
      </c>
      <c r="D23" s="16"/>
      <c r="E23" s="17"/>
      <c r="F23" s="17">
        <v>34</v>
      </c>
      <c r="G23" s="17"/>
      <c r="H23" s="17"/>
      <c r="I23" s="17"/>
      <c r="J23" s="17"/>
      <c r="K23" s="17"/>
      <c r="L23" s="32">
        <f t="shared" si="2"/>
        <v>34</v>
      </c>
    </row>
    <row r="24" spans="1:12" ht="20.100000000000001" customHeight="1" x14ac:dyDescent="0.25">
      <c r="A24" s="1">
        <v>20</v>
      </c>
      <c r="B24" s="17">
        <v>44</v>
      </c>
      <c r="C24" s="16" t="s">
        <v>477</v>
      </c>
      <c r="D24" s="16" t="s">
        <v>272</v>
      </c>
      <c r="E24" s="17"/>
      <c r="F24" s="17"/>
      <c r="G24" s="17"/>
      <c r="H24" s="17"/>
      <c r="I24" s="17"/>
      <c r="J24" s="17">
        <v>32</v>
      </c>
      <c r="K24" s="17"/>
      <c r="L24" s="32">
        <f t="shared" si="2"/>
        <v>32</v>
      </c>
    </row>
    <row r="25" spans="1:12" ht="20.100000000000001" customHeight="1" x14ac:dyDescent="0.25">
      <c r="A25" s="1">
        <v>21</v>
      </c>
      <c r="B25" s="17">
        <v>291</v>
      </c>
      <c r="C25" s="16" t="s">
        <v>105</v>
      </c>
      <c r="D25" s="16" t="s">
        <v>407</v>
      </c>
      <c r="E25" s="17"/>
      <c r="F25" s="17">
        <v>0</v>
      </c>
      <c r="G25" s="17"/>
      <c r="H25" s="17">
        <v>10</v>
      </c>
      <c r="I25" s="17">
        <v>18</v>
      </c>
      <c r="J25" s="17"/>
      <c r="K25" s="17"/>
      <c r="L25" s="32">
        <f t="shared" si="2"/>
        <v>28</v>
      </c>
    </row>
    <row r="26" spans="1:12" ht="20.100000000000001" customHeight="1" x14ac:dyDescent="0.25">
      <c r="A26" s="1">
        <v>22</v>
      </c>
      <c r="B26" s="17">
        <v>43</v>
      </c>
      <c r="C26" s="16" t="s">
        <v>112</v>
      </c>
      <c r="D26" s="16" t="s">
        <v>449</v>
      </c>
      <c r="E26" s="17">
        <v>25</v>
      </c>
      <c r="F26" s="17">
        <v>0</v>
      </c>
      <c r="G26" s="17"/>
      <c r="H26" s="17">
        <v>2</v>
      </c>
      <c r="I26" s="17"/>
      <c r="J26" s="17"/>
      <c r="K26" s="17"/>
      <c r="L26" s="32">
        <f t="shared" si="2"/>
        <v>27</v>
      </c>
    </row>
    <row r="27" spans="1:12" ht="20.100000000000001" customHeight="1" x14ac:dyDescent="0.25">
      <c r="A27" s="1"/>
      <c r="B27" s="17">
        <v>99</v>
      </c>
      <c r="C27" s="16" t="s">
        <v>339</v>
      </c>
      <c r="D27" s="16"/>
      <c r="E27" s="17"/>
      <c r="F27" s="17">
        <v>27</v>
      </c>
      <c r="G27" s="17"/>
      <c r="H27" s="17"/>
      <c r="I27" s="17"/>
      <c r="J27" s="17"/>
      <c r="K27" s="17"/>
      <c r="L27" s="32">
        <f t="shared" si="2"/>
        <v>27</v>
      </c>
    </row>
    <row r="28" spans="1:12" ht="20.100000000000001" customHeight="1" x14ac:dyDescent="0.25">
      <c r="A28" s="1">
        <v>23</v>
      </c>
      <c r="B28" s="17">
        <v>778</v>
      </c>
      <c r="C28" s="16" t="s">
        <v>340</v>
      </c>
      <c r="D28" s="16"/>
      <c r="E28" s="17"/>
      <c r="F28" s="17">
        <v>26</v>
      </c>
      <c r="G28" s="17"/>
      <c r="H28" s="17"/>
      <c r="I28" s="17"/>
      <c r="J28" s="17"/>
      <c r="K28" s="17"/>
      <c r="L28" s="32">
        <f t="shared" si="2"/>
        <v>26</v>
      </c>
    </row>
    <row r="29" spans="1:12" ht="20.100000000000001" customHeight="1" x14ac:dyDescent="0.25">
      <c r="A29" s="1">
        <v>24</v>
      </c>
      <c r="B29" s="17"/>
      <c r="C29" s="16" t="s">
        <v>480</v>
      </c>
      <c r="D29" s="16"/>
      <c r="E29" s="17"/>
      <c r="F29" s="17"/>
      <c r="G29" s="17"/>
      <c r="H29" s="17"/>
      <c r="I29" s="17"/>
      <c r="J29" s="17">
        <v>25</v>
      </c>
      <c r="K29" s="17"/>
      <c r="L29" s="32">
        <f t="shared" si="2"/>
        <v>25</v>
      </c>
    </row>
    <row r="30" spans="1:12" ht="20.100000000000001" customHeight="1" x14ac:dyDescent="0.25">
      <c r="A30" s="1">
        <v>25</v>
      </c>
      <c r="B30" s="17">
        <v>95</v>
      </c>
      <c r="C30" s="16" t="s">
        <v>383</v>
      </c>
      <c r="D30" s="16" t="s">
        <v>238</v>
      </c>
      <c r="E30" s="17">
        <v>0</v>
      </c>
      <c r="F30" s="17">
        <v>0</v>
      </c>
      <c r="G30" s="17">
        <v>8</v>
      </c>
      <c r="H30" s="17">
        <v>0</v>
      </c>
      <c r="I30" s="17">
        <v>11</v>
      </c>
      <c r="J30" s="17">
        <v>4</v>
      </c>
      <c r="K30" s="17"/>
      <c r="L30" s="32">
        <f t="shared" si="2"/>
        <v>23</v>
      </c>
    </row>
    <row r="31" spans="1:12" ht="20.100000000000001" customHeight="1" x14ac:dyDescent="0.25">
      <c r="A31" s="1">
        <v>29</v>
      </c>
      <c r="B31" s="17">
        <v>284</v>
      </c>
      <c r="C31" s="16" t="s">
        <v>83</v>
      </c>
      <c r="D31" s="16" t="s">
        <v>41</v>
      </c>
      <c r="E31" s="17"/>
      <c r="F31" s="17"/>
      <c r="G31" s="17"/>
      <c r="H31" s="17">
        <v>0</v>
      </c>
      <c r="I31" s="17">
        <v>19</v>
      </c>
      <c r="J31" s="17"/>
      <c r="K31" s="17"/>
      <c r="L31" s="32">
        <f t="shared" si="2"/>
        <v>19</v>
      </c>
    </row>
    <row r="32" spans="1:12" ht="20.100000000000001" customHeight="1" x14ac:dyDescent="0.25">
      <c r="A32" s="1">
        <v>27</v>
      </c>
      <c r="B32" s="17">
        <v>80</v>
      </c>
      <c r="C32" s="16" t="s">
        <v>100</v>
      </c>
      <c r="D32" s="16" t="s">
        <v>450</v>
      </c>
      <c r="E32" s="17"/>
      <c r="F32" s="17"/>
      <c r="G32" s="17"/>
      <c r="H32" s="17">
        <v>16</v>
      </c>
      <c r="I32" s="17"/>
      <c r="J32" s="17"/>
      <c r="K32" s="17"/>
      <c r="L32" s="32">
        <f t="shared" si="2"/>
        <v>16</v>
      </c>
    </row>
    <row r="33" spans="1:12" ht="20.100000000000001" customHeight="1" x14ac:dyDescent="0.25">
      <c r="A33" s="1">
        <v>28</v>
      </c>
      <c r="B33" s="17">
        <v>7</v>
      </c>
      <c r="C33" s="16" t="s">
        <v>232</v>
      </c>
      <c r="D33" s="16"/>
      <c r="E33" s="17">
        <v>15</v>
      </c>
      <c r="F33" s="17" t="s">
        <v>121</v>
      </c>
      <c r="G33" s="17"/>
      <c r="H33" s="17"/>
      <c r="I33" s="17"/>
      <c r="J33" s="17"/>
      <c r="K33" s="17"/>
      <c r="L33" s="32">
        <f>E33+G33+H33+J33+I33+K33</f>
        <v>15</v>
      </c>
    </row>
    <row r="34" spans="1:12" ht="20.100000000000001" customHeight="1" x14ac:dyDescent="0.25">
      <c r="A34" s="1"/>
      <c r="B34" s="17"/>
      <c r="C34" s="16" t="s">
        <v>242</v>
      </c>
      <c r="D34" s="16" t="s">
        <v>243</v>
      </c>
      <c r="E34" s="17">
        <v>0</v>
      </c>
      <c r="F34" s="17">
        <v>2</v>
      </c>
      <c r="G34" s="17"/>
      <c r="H34" s="17"/>
      <c r="I34" s="17"/>
      <c r="J34" s="17">
        <v>13</v>
      </c>
      <c r="K34" s="17"/>
      <c r="L34" s="32">
        <f>E34+F34+G34+H34+J34+I34+K34</f>
        <v>15</v>
      </c>
    </row>
    <row r="35" spans="1:12" ht="20.100000000000001" customHeight="1" x14ac:dyDescent="0.25">
      <c r="A35" s="1">
        <v>29</v>
      </c>
      <c r="B35" s="17">
        <v>16</v>
      </c>
      <c r="C35" s="16" t="s">
        <v>117</v>
      </c>
      <c r="D35" s="16" t="s">
        <v>441</v>
      </c>
      <c r="E35" s="17"/>
      <c r="F35" s="17">
        <v>12</v>
      </c>
      <c r="G35" s="17"/>
      <c r="H35" s="17">
        <v>0</v>
      </c>
      <c r="I35" s="17">
        <v>2</v>
      </c>
      <c r="J35" s="17"/>
      <c r="K35" s="17"/>
      <c r="L35" s="32">
        <f>E35+F35+G35+H35+J35+I35+K35</f>
        <v>14</v>
      </c>
    </row>
    <row r="36" spans="1:12" ht="20.100000000000001" customHeight="1" x14ac:dyDescent="0.25">
      <c r="A36" s="1">
        <v>30</v>
      </c>
      <c r="B36" s="17">
        <v>5</v>
      </c>
      <c r="C36" s="16" t="s">
        <v>111</v>
      </c>
      <c r="D36" s="16"/>
      <c r="E36" s="17"/>
      <c r="F36" s="17">
        <v>8</v>
      </c>
      <c r="G36" s="17"/>
      <c r="H36" s="17">
        <v>3</v>
      </c>
      <c r="I36" s="17"/>
      <c r="J36" s="17"/>
      <c r="K36" s="17"/>
      <c r="L36" s="32">
        <f>E36+F36+G36+H36+J36+I36+K36</f>
        <v>11</v>
      </c>
    </row>
    <row r="37" spans="1:12" ht="20.100000000000001" customHeight="1" x14ac:dyDescent="0.25">
      <c r="A37" s="1">
        <v>31</v>
      </c>
      <c r="B37" s="17">
        <v>15</v>
      </c>
      <c r="C37" s="16" t="s">
        <v>118</v>
      </c>
      <c r="D37" s="16" t="s">
        <v>89</v>
      </c>
      <c r="E37" s="17">
        <v>9</v>
      </c>
      <c r="F37" s="17">
        <v>1</v>
      </c>
      <c r="G37" s="17"/>
      <c r="H37" s="17" t="s">
        <v>121</v>
      </c>
      <c r="I37" s="17"/>
      <c r="J37" s="17"/>
      <c r="K37" s="17"/>
      <c r="L37" s="32">
        <f>E37+F37+G37+J37+I37+K37</f>
        <v>10</v>
      </c>
    </row>
    <row r="38" spans="1:12" ht="20.100000000000001" customHeight="1" x14ac:dyDescent="0.25">
      <c r="A38" s="1">
        <v>32</v>
      </c>
      <c r="B38" s="17">
        <v>295</v>
      </c>
      <c r="C38" s="16" t="s">
        <v>382</v>
      </c>
      <c r="D38" s="16"/>
      <c r="E38" s="17"/>
      <c r="F38" s="17"/>
      <c r="G38" s="17">
        <v>9</v>
      </c>
      <c r="H38" s="17"/>
      <c r="I38" s="17"/>
      <c r="J38" s="17"/>
      <c r="K38" s="17"/>
      <c r="L38" s="32">
        <f t="shared" ref="L38:L55" si="3">E38+F38+G38+H38+J38+I38+K38</f>
        <v>9</v>
      </c>
    </row>
    <row r="39" spans="1:12" ht="20.100000000000001" customHeight="1" x14ac:dyDescent="0.25">
      <c r="A39" s="1"/>
      <c r="B39" s="17">
        <v>257</v>
      </c>
      <c r="C39" s="16" t="s">
        <v>245</v>
      </c>
      <c r="D39" s="16" t="s">
        <v>89</v>
      </c>
      <c r="E39" s="17">
        <v>0</v>
      </c>
      <c r="F39" s="17">
        <v>0</v>
      </c>
      <c r="G39" s="17">
        <v>1</v>
      </c>
      <c r="H39" s="17"/>
      <c r="I39" s="17">
        <v>8</v>
      </c>
      <c r="J39" s="17"/>
      <c r="K39" s="17"/>
      <c r="L39" s="32">
        <f t="shared" si="3"/>
        <v>9</v>
      </c>
    </row>
    <row r="40" spans="1:12" ht="20.100000000000001" customHeight="1" x14ac:dyDescent="0.25">
      <c r="A40" s="1"/>
      <c r="B40" s="17"/>
      <c r="C40" s="16" t="s">
        <v>120</v>
      </c>
      <c r="D40" s="16" t="s">
        <v>451</v>
      </c>
      <c r="E40" s="17"/>
      <c r="F40" s="17"/>
      <c r="G40" s="17"/>
      <c r="H40" s="17">
        <v>9</v>
      </c>
      <c r="I40" s="17"/>
      <c r="J40" s="17"/>
      <c r="K40" s="17"/>
      <c r="L40" s="32">
        <f t="shared" si="3"/>
        <v>9</v>
      </c>
    </row>
    <row r="41" spans="1:12" ht="20.100000000000001" customHeight="1" x14ac:dyDescent="0.25">
      <c r="A41" s="1">
        <v>33</v>
      </c>
      <c r="B41" s="17">
        <v>227</v>
      </c>
      <c r="C41" s="16" t="s">
        <v>384</v>
      </c>
      <c r="D41" s="16"/>
      <c r="E41" s="17"/>
      <c r="F41" s="17"/>
      <c r="G41" s="17">
        <v>8</v>
      </c>
      <c r="H41" s="17"/>
      <c r="I41" s="17"/>
      <c r="J41" s="17"/>
      <c r="K41" s="17"/>
      <c r="L41" s="32">
        <f t="shared" si="3"/>
        <v>8</v>
      </c>
    </row>
    <row r="42" spans="1:12" ht="20.100000000000001" customHeight="1" x14ac:dyDescent="0.25">
      <c r="A42" s="1">
        <v>34</v>
      </c>
      <c r="B42" s="17" t="s">
        <v>453</v>
      </c>
      <c r="C42" s="16" t="s">
        <v>114</v>
      </c>
      <c r="D42" s="16"/>
      <c r="E42" s="17"/>
      <c r="F42" s="17">
        <v>0</v>
      </c>
      <c r="G42" s="17">
        <v>7</v>
      </c>
      <c r="H42" s="17">
        <v>0</v>
      </c>
      <c r="I42" s="17"/>
      <c r="J42" s="17"/>
      <c r="K42" s="17"/>
      <c r="L42" s="32">
        <f t="shared" si="3"/>
        <v>7</v>
      </c>
    </row>
    <row r="43" spans="1:12" ht="20.100000000000001" customHeight="1" x14ac:dyDescent="0.25">
      <c r="A43" s="1"/>
      <c r="B43" s="17">
        <v>58</v>
      </c>
      <c r="C43" s="16" t="s">
        <v>116</v>
      </c>
      <c r="D43" s="16" t="s">
        <v>452</v>
      </c>
      <c r="E43" s="17"/>
      <c r="F43" s="17"/>
      <c r="G43" s="17">
        <v>7</v>
      </c>
      <c r="H43" s="17">
        <v>0</v>
      </c>
      <c r="I43" s="17"/>
      <c r="J43" s="17"/>
      <c r="K43" s="17"/>
      <c r="L43" s="32">
        <f t="shared" si="3"/>
        <v>7</v>
      </c>
    </row>
    <row r="44" spans="1:12" ht="20.100000000000001" customHeight="1" x14ac:dyDescent="0.25">
      <c r="A44" s="1"/>
      <c r="B44" s="17">
        <v>69</v>
      </c>
      <c r="C44" s="16" t="s">
        <v>107</v>
      </c>
      <c r="D44" s="16"/>
      <c r="E44" s="17"/>
      <c r="F44" s="17"/>
      <c r="G44" s="17"/>
      <c r="H44" s="17">
        <v>7</v>
      </c>
      <c r="I44" s="17"/>
      <c r="J44" s="17"/>
      <c r="K44" s="17"/>
      <c r="L44" s="32">
        <f t="shared" si="3"/>
        <v>7</v>
      </c>
    </row>
    <row r="45" spans="1:12" ht="20.100000000000001" customHeight="1" x14ac:dyDescent="0.25">
      <c r="A45" s="1">
        <v>35</v>
      </c>
      <c r="B45" s="17">
        <v>192</v>
      </c>
      <c r="C45" s="16" t="s">
        <v>342</v>
      </c>
      <c r="D45" s="16"/>
      <c r="E45" s="17"/>
      <c r="F45" s="17">
        <v>6</v>
      </c>
      <c r="G45" s="17"/>
      <c r="H45" s="17"/>
      <c r="I45" s="17"/>
      <c r="J45" s="17"/>
      <c r="K45" s="17"/>
      <c r="L45" s="32">
        <f t="shared" si="3"/>
        <v>6</v>
      </c>
    </row>
    <row r="46" spans="1:12" ht="20.100000000000001" customHeight="1" x14ac:dyDescent="0.25">
      <c r="A46" s="1"/>
      <c r="B46" s="17">
        <v>3</v>
      </c>
      <c r="C46" s="16" t="s">
        <v>244</v>
      </c>
      <c r="D46" s="16" t="s">
        <v>407</v>
      </c>
      <c r="E46" s="17">
        <v>0</v>
      </c>
      <c r="F46" s="17"/>
      <c r="G46" s="17"/>
      <c r="H46" s="17"/>
      <c r="I46" s="17">
        <v>6</v>
      </c>
      <c r="J46" s="17"/>
      <c r="K46" s="17"/>
      <c r="L46" s="32">
        <f t="shared" si="3"/>
        <v>6</v>
      </c>
    </row>
    <row r="47" spans="1:12" ht="20.100000000000001" customHeight="1" x14ac:dyDescent="0.25">
      <c r="A47" s="1"/>
      <c r="B47" s="17">
        <v>34</v>
      </c>
      <c r="C47" s="16" t="s">
        <v>233</v>
      </c>
      <c r="D47" s="16"/>
      <c r="E47" s="17">
        <v>6</v>
      </c>
      <c r="F47" s="17">
        <v>0</v>
      </c>
      <c r="G47" s="17"/>
      <c r="H47" s="17"/>
      <c r="I47" s="17"/>
      <c r="J47" s="17"/>
      <c r="K47" s="17"/>
      <c r="L47" s="32">
        <f t="shared" si="3"/>
        <v>6</v>
      </c>
    </row>
    <row r="48" spans="1:12" ht="20.100000000000001" customHeight="1" x14ac:dyDescent="0.25">
      <c r="A48" s="1">
        <v>36</v>
      </c>
      <c r="B48" s="17">
        <v>24</v>
      </c>
      <c r="C48" s="16" t="s">
        <v>234</v>
      </c>
      <c r="D48" s="16" t="s">
        <v>143</v>
      </c>
      <c r="E48" s="17">
        <v>5</v>
      </c>
      <c r="F48" s="17"/>
      <c r="G48" s="17"/>
      <c r="H48" s="17"/>
      <c r="I48" s="17"/>
      <c r="J48" s="17"/>
      <c r="K48" s="17"/>
      <c r="L48" s="32">
        <f t="shared" si="3"/>
        <v>5</v>
      </c>
    </row>
    <row r="49" spans="1:12" ht="20.100000000000001" customHeight="1" x14ac:dyDescent="0.25">
      <c r="A49" s="1"/>
      <c r="B49" s="17">
        <v>100</v>
      </c>
      <c r="C49" s="16" t="s">
        <v>109</v>
      </c>
      <c r="D49" s="16" t="s">
        <v>48</v>
      </c>
      <c r="E49" s="17"/>
      <c r="F49" s="17"/>
      <c r="G49" s="17"/>
      <c r="H49" s="17">
        <v>5</v>
      </c>
      <c r="I49" s="17"/>
      <c r="J49" s="17"/>
      <c r="K49" s="17"/>
      <c r="L49" s="32">
        <f t="shared" si="3"/>
        <v>5</v>
      </c>
    </row>
    <row r="50" spans="1:12" ht="20.100000000000001" customHeight="1" x14ac:dyDescent="0.25">
      <c r="A50" s="1">
        <v>37</v>
      </c>
      <c r="B50" s="17">
        <v>12</v>
      </c>
      <c r="C50" s="16" t="s">
        <v>343</v>
      </c>
      <c r="D50" s="16"/>
      <c r="E50" s="17"/>
      <c r="F50" s="17">
        <v>4</v>
      </c>
      <c r="G50" s="17"/>
      <c r="H50" s="17"/>
      <c r="I50" s="17"/>
      <c r="J50" s="17"/>
      <c r="K50" s="17"/>
      <c r="L50" s="32">
        <f t="shared" si="3"/>
        <v>4</v>
      </c>
    </row>
    <row r="51" spans="1:12" ht="20.100000000000001" customHeight="1" x14ac:dyDescent="0.25">
      <c r="A51" s="1"/>
      <c r="B51" s="17">
        <v>81</v>
      </c>
      <c r="C51" s="16" t="s">
        <v>235</v>
      </c>
      <c r="D51" s="16" t="s">
        <v>89</v>
      </c>
      <c r="E51" s="17">
        <v>4</v>
      </c>
      <c r="F51" s="17">
        <v>0</v>
      </c>
      <c r="G51" s="17"/>
      <c r="H51" s="17"/>
      <c r="I51" s="17"/>
      <c r="J51" s="17"/>
      <c r="K51" s="17"/>
      <c r="L51" s="32">
        <f t="shared" si="3"/>
        <v>4</v>
      </c>
    </row>
    <row r="52" spans="1:12" ht="20.100000000000001" customHeight="1" x14ac:dyDescent="0.25">
      <c r="A52" s="1">
        <v>38</v>
      </c>
      <c r="B52" s="17">
        <v>13</v>
      </c>
      <c r="C52" s="16" t="s">
        <v>236</v>
      </c>
      <c r="D52" s="16"/>
      <c r="E52" s="17">
        <v>3</v>
      </c>
      <c r="F52" s="17">
        <v>0</v>
      </c>
      <c r="G52" s="17"/>
      <c r="H52" s="17"/>
      <c r="I52" s="17"/>
      <c r="J52" s="17"/>
      <c r="K52" s="17"/>
      <c r="L52" s="32">
        <f t="shared" si="3"/>
        <v>3</v>
      </c>
    </row>
    <row r="53" spans="1:12" ht="20.100000000000001" customHeight="1" x14ac:dyDescent="0.25">
      <c r="A53" s="1"/>
      <c r="B53" s="17">
        <v>6</v>
      </c>
      <c r="C53" s="16" t="s">
        <v>239</v>
      </c>
      <c r="D53" s="16" t="s">
        <v>89</v>
      </c>
      <c r="E53" s="17">
        <v>2</v>
      </c>
      <c r="F53" s="17">
        <v>1</v>
      </c>
      <c r="G53" s="17"/>
      <c r="H53" s="17"/>
      <c r="I53" s="17"/>
      <c r="J53" s="17"/>
      <c r="K53" s="17"/>
      <c r="L53" s="32">
        <f t="shared" si="3"/>
        <v>3</v>
      </c>
    </row>
    <row r="54" spans="1:12" ht="20.100000000000001" customHeight="1" x14ac:dyDescent="0.25">
      <c r="A54" s="1">
        <v>39</v>
      </c>
      <c r="B54" s="17">
        <v>128</v>
      </c>
      <c r="C54" s="16" t="s">
        <v>113</v>
      </c>
      <c r="D54" s="16" t="s">
        <v>48</v>
      </c>
      <c r="E54" s="17"/>
      <c r="F54" s="17"/>
      <c r="G54" s="17"/>
      <c r="H54" s="17">
        <v>1</v>
      </c>
      <c r="I54" s="17"/>
      <c r="J54" s="17"/>
      <c r="K54" s="17"/>
      <c r="L54" s="32">
        <f t="shared" si="3"/>
        <v>1</v>
      </c>
    </row>
    <row r="55" spans="1:12" ht="20.100000000000001" customHeight="1" x14ac:dyDescent="0.25">
      <c r="A55" s="1"/>
      <c r="B55" s="17">
        <v>195</v>
      </c>
      <c r="C55" s="16" t="s">
        <v>216</v>
      </c>
      <c r="D55" s="16" t="s">
        <v>89</v>
      </c>
      <c r="E55" s="17">
        <v>1</v>
      </c>
      <c r="F55" s="17"/>
      <c r="G55" s="17"/>
      <c r="H55" s="17"/>
      <c r="I55" s="17"/>
      <c r="J55" s="17"/>
      <c r="K55" s="17"/>
      <c r="L55" s="32">
        <f t="shared" si="3"/>
        <v>1</v>
      </c>
    </row>
    <row r="56" spans="1:12" ht="24.95" customHeight="1" x14ac:dyDescent="0.25">
      <c r="A56" s="1"/>
      <c r="B56" s="17"/>
      <c r="C56" s="16"/>
      <c r="D56" s="16"/>
      <c r="E56" s="17"/>
      <c r="F56" s="17"/>
      <c r="G56" s="17"/>
      <c r="H56" s="17"/>
      <c r="I56" s="17"/>
      <c r="J56" s="17"/>
      <c r="K56" s="17"/>
      <c r="L56" s="32"/>
    </row>
    <row r="57" spans="1:12" ht="24.95" customHeight="1" x14ac:dyDescent="0.25">
      <c r="A57" s="1"/>
      <c r="B57" s="17"/>
      <c r="C57" s="16"/>
      <c r="D57" s="16"/>
      <c r="E57" s="17"/>
      <c r="F57" s="17"/>
      <c r="G57" s="17"/>
      <c r="H57" s="17"/>
      <c r="I57" s="17"/>
      <c r="J57" s="17"/>
      <c r="K57" s="17"/>
      <c r="L57" s="32"/>
    </row>
    <row r="58" spans="1:12" ht="24.95" customHeight="1" x14ac:dyDescent="0.25">
      <c r="A58" s="1"/>
      <c r="B58" s="17"/>
      <c r="C58" s="16"/>
      <c r="D58" s="16"/>
      <c r="E58" s="17"/>
      <c r="F58" s="17"/>
      <c r="G58" s="17"/>
      <c r="H58" s="17"/>
      <c r="I58" s="17"/>
      <c r="J58" s="17"/>
      <c r="K58" s="17"/>
      <c r="L58" s="32"/>
    </row>
    <row r="59" spans="1:12" ht="24.95" customHeight="1" x14ac:dyDescent="0.25">
      <c r="A59" s="1"/>
      <c r="B59" s="17"/>
      <c r="C59" s="16"/>
      <c r="D59" s="16"/>
      <c r="E59" s="17"/>
      <c r="F59" s="17"/>
      <c r="G59" s="17"/>
      <c r="H59" s="17"/>
      <c r="I59" s="17"/>
      <c r="J59" s="17"/>
      <c r="K59" s="17"/>
      <c r="L59" s="32"/>
    </row>
    <row r="60" spans="1:12" ht="24.95" customHeight="1" x14ac:dyDescent="0.25">
      <c r="A60" s="1"/>
      <c r="B60" s="17"/>
      <c r="C60" s="16"/>
      <c r="D60" s="16"/>
      <c r="E60" s="17"/>
      <c r="F60" s="17"/>
      <c r="G60" s="17"/>
      <c r="H60" s="17"/>
      <c r="I60" s="17"/>
      <c r="J60" s="17"/>
      <c r="K60" s="17"/>
      <c r="L60" s="32"/>
    </row>
    <row r="61" spans="1:12" ht="24.95" customHeight="1" x14ac:dyDescent="0.25">
      <c r="A61" s="1"/>
      <c r="B61" s="17"/>
      <c r="C61" s="16"/>
      <c r="D61" s="16"/>
      <c r="E61" s="17"/>
      <c r="F61" s="17"/>
      <c r="G61" s="17"/>
      <c r="H61" s="17"/>
      <c r="I61" s="17"/>
      <c r="J61" s="17"/>
      <c r="K61" s="17"/>
      <c r="L61" s="32"/>
    </row>
    <row r="62" spans="1:12" ht="24.95" customHeight="1" x14ac:dyDescent="0.25">
      <c r="A62" s="1"/>
      <c r="B62" s="17"/>
      <c r="C62" s="16"/>
      <c r="D62" s="16"/>
      <c r="E62" s="17"/>
      <c r="F62" s="17"/>
      <c r="G62" s="17"/>
      <c r="H62" s="17"/>
      <c r="I62" s="17"/>
      <c r="J62" s="17"/>
      <c r="K62" s="17"/>
      <c r="L62" s="32"/>
    </row>
    <row r="63" spans="1:12" ht="24.95" customHeight="1" x14ac:dyDescent="0.25">
      <c r="A63" s="1"/>
      <c r="B63" s="17"/>
      <c r="C63" s="16"/>
      <c r="D63" s="16"/>
      <c r="E63" s="17"/>
      <c r="F63" s="17"/>
      <c r="G63" s="17"/>
      <c r="H63" s="17"/>
      <c r="I63" s="17"/>
      <c r="J63" s="17"/>
      <c r="K63" s="17"/>
      <c r="L63" s="32"/>
    </row>
    <row r="64" spans="1:12" ht="24.95" customHeight="1" x14ac:dyDescent="0.25">
      <c r="A64" s="1"/>
      <c r="B64" s="17"/>
      <c r="C64" s="16"/>
      <c r="D64" s="16"/>
      <c r="E64" s="17"/>
      <c r="F64" s="17"/>
      <c r="G64" s="17"/>
      <c r="H64" s="17"/>
      <c r="I64" s="17"/>
      <c r="J64" s="17"/>
      <c r="K64" s="17"/>
      <c r="L64" s="32"/>
    </row>
    <row r="65" spans="1:12" ht="24.95" customHeight="1" x14ac:dyDescent="0.25">
      <c r="A65" s="1"/>
      <c r="B65" s="17"/>
      <c r="C65" s="16"/>
      <c r="D65" s="16"/>
      <c r="E65" s="17"/>
      <c r="F65" s="17"/>
      <c r="G65" s="17"/>
      <c r="H65" s="17"/>
      <c r="I65" s="17"/>
      <c r="J65" s="17"/>
      <c r="K65" s="17"/>
      <c r="L65" s="32"/>
    </row>
    <row r="66" spans="1:12" ht="24.95" customHeight="1" x14ac:dyDescent="0.25">
      <c r="A66" s="1"/>
      <c r="B66" s="17"/>
      <c r="C66" s="16"/>
      <c r="D66" s="16"/>
      <c r="E66" s="17"/>
      <c r="F66" s="17"/>
      <c r="G66" s="17"/>
      <c r="H66" s="17"/>
      <c r="I66" s="17"/>
      <c r="J66" s="17"/>
      <c r="K66" s="17"/>
      <c r="L66" s="32"/>
    </row>
    <row r="67" spans="1:12" ht="24.95" customHeight="1" x14ac:dyDescent="0.25">
      <c r="A67" s="1"/>
      <c r="B67" s="17"/>
      <c r="C67" s="16"/>
      <c r="D67" s="16"/>
      <c r="E67" s="17"/>
      <c r="F67" s="17"/>
      <c r="G67" s="17"/>
      <c r="H67" s="17"/>
      <c r="I67" s="17"/>
      <c r="J67" s="17"/>
      <c r="K67" s="17"/>
      <c r="L67" s="32"/>
    </row>
    <row r="68" spans="1:12" ht="24.95" customHeight="1" x14ac:dyDescent="0.25">
      <c r="A68" s="1"/>
      <c r="B68" s="17"/>
      <c r="C68" s="16"/>
      <c r="D68" s="16"/>
      <c r="E68" s="17"/>
      <c r="F68" s="17"/>
      <c r="G68" s="17"/>
      <c r="H68" s="17"/>
      <c r="I68" s="17"/>
      <c r="J68" s="17"/>
      <c r="K68" s="17"/>
      <c r="L68" s="32"/>
    </row>
    <row r="69" spans="1:12" ht="24.95" customHeight="1" x14ac:dyDescent="0.25">
      <c r="A69" s="1"/>
      <c r="B69" s="17"/>
      <c r="C69" s="16"/>
      <c r="D69" s="16"/>
      <c r="E69" s="17"/>
      <c r="F69" s="17"/>
      <c r="G69" s="17"/>
      <c r="H69" s="17"/>
      <c r="I69" s="17"/>
      <c r="J69" s="17"/>
      <c r="K69" s="17"/>
      <c r="L69" s="32"/>
    </row>
    <row r="70" spans="1:12" ht="24.95" customHeight="1" x14ac:dyDescent="0.25">
      <c r="A70" s="1"/>
      <c r="B70" s="17"/>
      <c r="C70" s="16"/>
      <c r="D70" s="16"/>
      <c r="E70" s="17"/>
      <c r="F70" s="17"/>
      <c r="G70" s="17"/>
      <c r="H70" s="17"/>
      <c r="I70" s="17"/>
      <c r="J70" s="17"/>
      <c r="K70" s="17"/>
      <c r="L70" s="32"/>
    </row>
    <row r="71" spans="1:12" ht="24.95" customHeight="1" x14ac:dyDescent="0.25">
      <c r="A71" s="1"/>
      <c r="B71" s="17"/>
      <c r="C71" s="16"/>
      <c r="D71" s="16"/>
      <c r="E71" s="17"/>
      <c r="F71" s="17"/>
      <c r="G71" s="17"/>
      <c r="H71" s="17"/>
      <c r="I71" s="17"/>
      <c r="J71" s="17"/>
      <c r="K71" s="17"/>
      <c r="L71" s="32"/>
    </row>
    <row r="72" spans="1:12" ht="24.95" customHeight="1" x14ac:dyDescent="0.25">
      <c r="A72" s="1"/>
      <c r="B72" s="17"/>
      <c r="C72" s="16"/>
      <c r="D72" s="16"/>
      <c r="E72" s="17"/>
      <c r="F72" s="17"/>
      <c r="G72" s="17"/>
      <c r="H72" s="17"/>
      <c r="I72" s="17"/>
      <c r="J72" s="17"/>
      <c r="K72" s="17"/>
      <c r="L72" s="32"/>
    </row>
    <row r="73" spans="1:12" ht="24.95" customHeight="1" x14ac:dyDescent="0.25">
      <c r="A73" s="1"/>
      <c r="B73" s="17"/>
      <c r="C73" s="16"/>
      <c r="D73" s="16"/>
      <c r="E73" s="17"/>
      <c r="F73" s="17"/>
      <c r="G73" s="17"/>
      <c r="H73" s="17"/>
      <c r="I73" s="17"/>
      <c r="J73" s="17"/>
      <c r="K73" s="17"/>
      <c r="L73" s="32"/>
    </row>
    <row r="74" spans="1:12" ht="24.95" customHeight="1" x14ac:dyDescent="0.25">
      <c r="A74" s="1"/>
      <c r="B74" s="17"/>
      <c r="C74" s="16"/>
      <c r="D74" s="16"/>
      <c r="E74" s="17"/>
      <c r="F74" s="17"/>
      <c r="G74" s="17"/>
      <c r="H74" s="17"/>
      <c r="I74" s="17"/>
      <c r="J74" s="17"/>
      <c r="K74" s="17"/>
      <c r="L74" s="32"/>
    </row>
    <row r="75" spans="1:12" ht="24.95" customHeight="1" x14ac:dyDescent="0.25">
      <c r="A75" s="1"/>
      <c r="B75" s="17"/>
      <c r="C75" s="16"/>
      <c r="D75" s="16"/>
      <c r="E75" s="17"/>
      <c r="F75" s="17"/>
      <c r="G75" s="17"/>
      <c r="H75" s="17"/>
      <c r="I75" s="17"/>
      <c r="J75" s="17"/>
      <c r="K75" s="17"/>
      <c r="L75" s="32"/>
    </row>
    <row r="76" spans="1:12" ht="24.95" customHeight="1" x14ac:dyDescent="0.25">
      <c r="A76" s="1"/>
      <c r="B76" s="17"/>
      <c r="C76" s="16"/>
      <c r="D76" s="16"/>
      <c r="E76" s="17"/>
      <c r="F76" s="17"/>
      <c r="G76" s="17"/>
      <c r="H76" s="17"/>
      <c r="I76" s="17"/>
      <c r="J76" s="17"/>
      <c r="K76" s="17"/>
      <c r="L76" s="32"/>
    </row>
    <row r="77" spans="1:12" ht="24.95" customHeight="1" x14ac:dyDescent="0.25">
      <c r="A77" s="1"/>
      <c r="B77" s="17"/>
      <c r="C77" s="16"/>
      <c r="D77" s="16"/>
      <c r="E77" s="17"/>
      <c r="F77" s="17"/>
      <c r="G77" s="17"/>
      <c r="H77" s="17"/>
      <c r="I77" s="17"/>
      <c r="J77" s="17"/>
      <c r="K77" s="17"/>
      <c r="L77" s="32"/>
    </row>
    <row r="78" spans="1:12" ht="24.95" customHeight="1" x14ac:dyDescent="0.25">
      <c r="A78" s="1"/>
      <c r="B78" s="15"/>
      <c r="C78" s="1"/>
      <c r="D78" s="1"/>
      <c r="E78" s="15"/>
      <c r="F78" s="15"/>
      <c r="G78" s="15"/>
      <c r="H78" s="15"/>
      <c r="I78" s="15"/>
      <c r="J78" s="15"/>
      <c r="K78" s="15"/>
      <c r="L78" s="32"/>
    </row>
    <row r="79" spans="1:12" ht="24.95" customHeight="1" x14ac:dyDescent="0.25">
      <c r="A79" s="1"/>
      <c r="B79" s="15"/>
      <c r="C79" s="1"/>
      <c r="D79" s="1"/>
      <c r="E79" s="15"/>
      <c r="F79" s="15"/>
      <c r="G79" s="15"/>
      <c r="H79" s="15"/>
      <c r="I79" s="15"/>
      <c r="J79" s="15"/>
      <c r="K79" s="15"/>
      <c r="L79" s="32"/>
    </row>
    <row r="80" spans="1:12" ht="24.95" customHeight="1" x14ac:dyDescent="0.25">
      <c r="A80" s="1"/>
      <c r="B80" s="15"/>
      <c r="C80" s="1"/>
      <c r="D80" s="1"/>
      <c r="E80" s="15"/>
      <c r="F80" s="15"/>
      <c r="G80" s="15"/>
      <c r="H80" s="15"/>
      <c r="I80" s="15"/>
      <c r="J80" s="15"/>
      <c r="K80" s="15"/>
      <c r="L80" s="32"/>
    </row>
    <row r="81" spans="1:12" ht="24.95" customHeight="1" x14ac:dyDescent="0.25">
      <c r="A81" s="1"/>
      <c r="B81" s="15"/>
      <c r="C81" s="1"/>
      <c r="D81" s="1"/>
      <c r="E81" s="15"/>
      <c r="F81" s="15"/>
      <c r="G81" s="15"/>
      <c r="H81" s="15"/>
      <c r="I81" s="15"/>
      <c r="J81" s="15"/>
      <c r="K81" s="15"/>
      <c r="L81" s="32"/>
    </row>
    <row r="82" spans="1:12" ht="24.95" customHeight="1" x14ac:dyDescent="0.25">
      <c r="A82" s="1"/>
      <c r="B82" s="15"/>
      <c r="C82" s="1"/>
      <c r="D82" s="1"/>
      <c r="E82" s="15"/>
      <c r="F82" s="15"/>
      <c r="G82" s="15"/>
      <c r="H82" s="15"/>
      <c r="I82" s="15"/>
      <c r="J82" s="15"/>
      <c r="K82" s="15"/>
      <c r="L82" s="32"/>
    </row>
    <row r="83" spans="1:12" ht="24.95" customHeight="1" x14ac:dyDescent="0.25">
      <c r="A83" s="1"/>
      <c r="B83" s="15"/>
      <c r="C83" s="1"/>
      <c r="D83" s="1"/>
      <c r="E83" s="15"/>
      <c r="F83" s="15"/>
      <c r="G83" s="15"/>
      <c r="H83" s="15"/>
      <c r="I83" s="15"/>
      <c r="J83" s="15"/>
      <c r="K83" s="15"/>
      <c r="L83" s="32"/>
    </row>
    <row r="84" spans="1:12" ht="24.95" customHeight="1" x14ac:dyDescent="0.25">
      <c r="A84" s="1"/>
      <c r="B84" s="15"/>
      <c r="C84" s="1"/>
      <c r="D84" s="1"/>
      <c r="E84" s="15"/>
      <c r="F84" s="15"/>
      <c r="G84" s="15"/>
      <c r="H84" s="15"/>
      <c r="I84" s="15"/>
      <c r="J84" s="15"/>
      <c r="K84" s="15"/>
      <c r="L84" s="32"/>
    </row>
    <row r="85" spans="1:12" ht="24.95" customHeight="1" x14ac:dyDescent="0.25">
      <c r="A85" s="1"/>
      <c r="B85" s="15"/>
      <c r="C85" s="1"/>
      <c r="D85" s="1"/>
      <c r="E85" s="15"/>
      <c r="F85" s="15"/>
      <c r="G85" s="15"/>
      <c r="H85" s="15"/>
      <c r="I85" s="15"/>
      <c r="J85" s="15"/>
      <c r="K85" s="15"/>
      <c r="L85" s="32"/>
    </row>
    <row r="86" spans="1:12" ht="24.95" customHeight="1" x14ac:dyDescent="0.25">
      <c r="A86" s="1"/>
      <c r="B86" s="15"/>
      <c r="C86" s="1"/>
      <c r="D86" s="1"/>
      <c r="E86" s="15"/>
      <c r="F86" s="15"/>
      <c r="G86" s="15"/>
      <c r="H86" s="15"/>
      <c r="I86" s="15"/>
      <c r="J86" s="15"/>
      <c r="K86" s="15"/>
      <c r="L86" s="32"/>
    </row>
    <row r="87" spans="1:12" ht="24.95" customHeight="1" x14ac:dyDescent="0.25">
      <c r="A87" s="1"/>
      <c r="B87" s="15"/>
      <c r="C87" s="1"/>
      <c r="D87" s="1"/>
      <c r="E87" s="15"/>
      <c r="F87" s="15"/>
      <c r="G87" s="15"/>
      <c r="H87" s="15"/>
      <c r="I87" s="15"/>
      <c r="J87" s="15"/>
      <c r="K87" s="15"/>
      <c r="L87" s="32"/>
    </row>
    <row r="88" spans="1:12" ht="24.95" customHeight="1" x14ac:dyDescent="0.25">
      <c r="A88" s="1"/>
      <c r="B88" s="15"/>
      <c r="C88" s="1"/>
      <c r="D88" s="1"/>
      <c r="E88" s="15"/>
      <c r="F88" s="15"/>
      <c r="G88" s="15"/>
      <c r="H88" s="15"/>
      <c r="I88" s="15"/>
      <c r="J88" s="15"/>
      <c r="K88" s="15"/>
      <c r="L88" s="32"/>
    </row>
    <row r="89" spans="1:12" ht="24.95" customHeight="1" x14ac:dyDescent="0.25">
      <c r="A89" s="1"/>
      <c r="B89" s="15"/>
      <c r="C89" s="1"/>
      <c r="D89" s="1"/>
      <c r="E89" s="15"/>
      <c r="F89" s="15"/>
      <c r="G89" s="15"/>
      <c r="H89" s="15"/>
      <c r="I89" s="15"/>
      <c r="J89" s="15"/>
      <c r="K89" s="15"/>
      <c r="L89" s="32"/>
    </row>
    <row r="90" spans="1:12" ht="24.95" customHeight="1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24.95" customHeight="1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24.95" customHeight="1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24.95" customHeight="1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ht="24.95" customHeight="1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24.95" customHeigh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</sheetData>
  <sortState ref="C4:L55">
    <sortCondition descending="1" ref="L4:L55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opLeftCell="A65" workbookViewId="0">
      <selection activeCell="A76" sqref="A76:L118"/>
    </sheetView>
  </sheetViews>
  <sheetFormatPr baseColWidth="10" defaultRowHeight="15" x14ac:dyDescent="0.25"/>
  <cols>
    <col min="1" max="1" width="4.140625" customWidth="1"/>
    <col min="2" max="2" width="5.7109375" style="12" hidden="1" customWidth="1"/>
    <col min="3" max="4" width="27.7109375" customWidth="1"/>
    <col min="5" max="10" width="8.7109375" customWidth="1"/>
    <col min="11" max="11" width="8.7109375" hidden="1" customWidth="1"/>
    <col min="12" max="12" width="11.7109375" customWidth="1"/>
  </cols>
  <sheetData>
    <row r="1" spans="1:12" ht="27.95" customHeight="1" thickBot="1" x14ac:dyDescent="0.55000000000000004">
      <c r="C1" s="11" t="s">
        <v>60</v>
      </c>
    </row>
    <row r="2" spans="1:12" ht="50.1" customHeight="1" thickBot="1" x14ac:dyDescent="0.3">
      <c r="A2" s="10" t="s">
        <v>8</v>
      </c>
      <c r="B2" s="13" t="s">
        <v>5</v>
      </c>
      <c r="C2" s="3" t="s">
        <v>6</v>
      </c>
      <c r="D2" s="3" t="s">
        <v>7</v>
      </c>
      <c r="E2" s="4" t="s">
        <v>0</v>
      </c>
      <c r="F2" s="4" t="s">
        <v>1</v>
      </c>
      <c r="G2" s="4" t="s">
        <v>2</v>
      </c>
      <c r="H2" s="4" t="s">
        <v>3</v>
      </c>
      <c r="I2" s="5" t="s">
        <v>249</v>
      </c>
      <c r="J2" s="5" t="s">
        <v>0</v>
      </c>
      <c r="K2" s="5"/>
      <c r="L2" s="2" t="s">
        <v>4</v>
      </c>
    </row>
    <row r="3" spans="1:12" ht="20.100000000000001" customHeight="1" thickBot="1" x14ac:dyDescent="0.3">
      <c r="A3" s="6">
        <v>1</v>
      </c>
      <c r="B3" s="14">
        <v>21</v>
      </c>
      <c r="C3" s="7" t="s">
        <v>61</v>
      </c>
      <c r="D3" s="7" t="s">
        <v>26</v>
      </c>
      <c r="E3" s="7">
        <v>50</v>
      </c>
      <c r="F3" s="7">
        <v>38</v>
      </c>
      <c r="G3" s="7">
        <v>47</v>
      </c>
      <c r="H3" s="7">
        <v>25</v>
      </c>
      <c r="I3" s="7">
        <v>34</v>
      </c>
      <c r="J3" s="7">
        <v>50</v>
      </c>
      <c r="K3" s="7"/>
      <c r="L3" s="8">
        <f t="shared" ref="L3:L34" si="0">E3+F3+G3+H3+I3+J3+K3</f>
        <v>244</v>
      </c>
    </row>
    <row r="4" spans="1:12" ht="20.100000000000001" customHeight="1" thickBot="1" x14ac:dyDescent="0.3">
      <c r="A4" s="40">
        <v>2</v>
      </c>
      <c r="B4" s="17">
        <v>6</v>
      </c>
      <c r="C4" s="16" t="s">
        <v>62</v>
      </c>
      <c r="D4" s="16" t="s">
        <v>87</v>
      </c>
      <c r="E4" s="16">
        <v>13</v>
      </c>
      <c r="F4" s="16">
        <v>40</v>
      </c>
      <c r="G4" s="16">
        <v>40</v>
      </c>
      <c r="H4" s="16">
        <v>22</v>
      </c>
      <c r="I4" s="16">
        <v>40</v>
      </c>
      <c r="J4" s="16">
        <v>44</v>
      </c>
      <c r="K4" s="16"/>
      <c r="L4" s="8">
        <f t="shared" si="0"/>
        <v>199</v>
      </c>
    </row>
    <row r="5" spans="1:12" ht="20.100000000000001" customHeight="1" thickBot="1" x14ac:dyDescent="0.3">
      <c r="A5" s="1">
        <v>3</v>
      </c>
      <c r="B5" s="15">
        <v>2</v>
      </c>
      <c r="C5" s="16" t="s">
        <v>64</v>
      </c>
      <c r="D5" s="16" t="s">
        <v>89</v>
      </c>
      <c r="E5" s="16">
        <v>0</v>
      </c>
      <c r="F5" s="16">
        <v>9</v>
      </c>
      <c r="G5" s="16">
        <v>13</v>
      </c>
      <c r="H5" s="16">
        <v>18</v>
      </c>
      <c r="I5" s="16">
        <v>30</v>
      </c>
      <c r="J5" s="16">
        <v>26</v>
      </c>
      <c r="K5" s="16"/>
      <c r="L5" s="8">
        <f t="shared" si="0"/>
        <v>96</v>
      </c>
    </row>
    <row r="6" spans="1:12" ht="20.100000000000001" customHeight="1" thickBot="1" x14ac:dyDescent="0.3">
      <c r="A6" s="6">
        <v>4</v>
      </c>
      <c r="B6" s="15">
        <v>162</v>
      </c>
      <c r="C6" s="16" t="s">
        <v>63</v>
      </c>
      <c r="D6" s="16" t="s">
        <v>88</v>
      </c>
      <c r="E6" s="16">
        <v>28</v>
      </c>
      <c r="F6" s="16">
        <v>43</v>
      </c>
      <c r="G6" s="16"/>
      <c r="H6" s="16">
        <v>20</v>
      </c>
      <c r="I6" s="16"/>
      <c r="J6" s="16"/>
      <c r="K6" s="16"/>
      <c r="L6" s="8">
        <f t="shared" si="0"/>
        <v>91</v>
      </c>
    </row>
    <row r="7" spans="1:12" ht="20.100000000000001" customHeight="1" thickBot="1" x14ac:dyDescent="0.3">
      <c r="A7" s="40">
        <v>5</v>
      </c>
      <c r="B7" s="15">
        <v>7</v>
      </c>
      <c r="C7" s="1" t="s">
        <v>77</v>
      </c>
      <c r="D7" s="16" t="s">
        <v>87</v>
      </c>
      <c r="E7" s="16"/>
      <c r="F7" s="16">
        <v>26</v>
      </c>
      <c r="G7" s="16">
        <v>19</v>
      </c>
      <c r="H7" s="16">
        <v>4</v>
      </c>
      <c r="I7" s="16">
        <v>36</v>
      </c>
      <c r="J7" s="16">
        <v>4</v>
      </c>
      <c r="K7" s="16"/>
      <c r="L7" s="8">
        <f t="shared" si="0"/>
        <v>89</v>
      </c>
    </row>
    <row r="8" spans="1:12" ht="20.100000000000001" customHeight="1" thickBot="1" x14ac:dyDescent="0.3">
      <c r="A8" s="1">
        <v>6</v>
      </c>
      <c r="B8" s="15">
        <v>239</v>
      </c>
      <c r="C8" s="1" t="s">
        <v>408</v>
      </c>
      <c r="D8" s="16" t="s">
        <v>291</v>
      </c>
      <c r="E8" s="16"/>
      <c r="F8" s="16">
        <v>28</v>
      </c>
      <c r="G8" s="16">
        <v>26</v>
      </c>
      <c r="H8" s="16"/>
      <c r="I8" s="16">
        <v>28</v>
      </c>
      <c r="J8" s="16"/>
      <c r="K8" s="16"/>
      <c r="L8" s="8">
        <f t="shared" si="0"/>
        <v>82</v>
      </c>
    </row>
    <row r="9" spans="1:12" ht="20.100000000000001" customHeight="1" thickBot="1" x14ac:dyDescent="0.3">
      <c r="A9" s="6">
        <v>7</v>
      </c>
      <c r="B9" s="15">
        <v>26</v>
      </c>
      <c r="C9" s="1" t="s">
        <v>448</v>
      </c>
      <c r="D9" s="16" t="s">
        <v>442</v>
      </c>
      <c r="E9" s="16"/>
      <c r="F9" s="16">
        <v>36</v>
      </c>
      <c r="G9" s="16">
        <v>5</v>
      </c>
      <c r="H9" s="16"/>
      <c r="I9" s="16">
        <v>14</v>
      </c>
      <c r="J9" s="16">
        <v>24</v>
      </c>
      <c r="K9" s="16"/>
      <c r="L9" s="8">
        <f t="shared" si="0"/>
        <v>79</v>
      </c>
    </row>
    <row r="10" spans="1:12" ht="20.100000000000001" customHeight="1" thickBot="1" x14ac:dyDescent="0.3">
      <c r="A10" s="40">
        <v>8</v>
      </c>
      <c r="B10" s="15">
        <v>129</v>
      </c>
      <c r="C10" s="1" t="s">
        <v>102</v>
      </c>
      <c r="D10" s="16" t="s">
        <v>90</v>
      </c>
      <c r="E10" s="16">
        <v>35</v>
      </c>
      <c r="F10" s="16">
        <v>42</v>
      </c>
      <c r="G10" s="16"/>
      <c r="H10" s="16"/>
      <c r="I10" s="16"/>
      <c r="J10" s="16"/>
      <c r="K10" s="16"/>
      <c r="L10" s="8">
        <f t="shared" si="0"/>
        <v>77</v>
      </c>
    </row>
    <row r="11" spans="1:12" ht="20.100000000000001" customHeight="1" thickBot="1" x14ac:dyDescent="0.3">
      <c r="A11" s="1">
        <v>9</v>
      </c>
      <c r="B11" s="15">
        <v>40</v>
      </c>
      <c r="C11" s="1" t="s">
        <v>209</v>
      </c>
      <c r="D11" s="16" t="s">
        <v>204</v>
      </c>
      <c r="E11" s="16">
        <v>10</v>
      </c>
      <c r="F11" s="16">
        <v>6</v>
      </c>
      <c r="G11" s="16">
        <v>29</v>
      </c>
      <c r="H11" s="16"/>
      <c r="I11" s="16"/>
      <c r="J11" s="16">
        <v>12</v>
      </c>
      <c r="K11" s="16"/>
      <c r="L11" s="8">
        <f t="shared" si="0"/>
        <v>57</v>
      </c>
    </row>
    <row r="12" spans="1:12" ht="20.100000000000001" customHeight="1" thickBot="1" x14ac:dyDescent="0.3">
      <c r="A12" s="6"/>
      <c r="B12" s="15">
        <v>414</v>
      </c>
      <c r="C12" s="1" t="s">
        <v>66</v>
      </c>
      <c r="D12" s="16" t="s">
        <v>90</v>
      </c>
      <c r="E12" s="16">
        <v>27</v>
      </c>
      <c r="F12" s="16">
        <v>3</v>
      </c>
      <c r="G12" s="16">
        <v>12</v>
      </c>
      <c r="H12" s="16">
        <v>15</v>
      </c>
      <c r="I12" s="16"/>
      <c r="J12" s="16"/>
      <c r="K12" s="16"/>
      <c r="L12" s="8">
        <f t="shared" si="0"/>
        <v>57</v>
      </c>
    </row>
    <row r="13" spans="1:12" ht="20.100000000000001" customHeight="1" thickBot="1" x14ac:dyDescent="0.3">
      <c r="A13" s="40">
        <v>10</v>
      </c>
      <c r="B13" s="15">
        <v>149</v>
      </c>
      <c r="C13" s="1" t="s">
        <v>73</v>
      </c>
      <c r="D13" s="16" t="s">
        <v>407</v>
      </c>
      <c r="E13" s="16">
        <v>11</v>
      </c>
      <c r="F13" s="16"/>
      <c r="G13" s="16">
        <v>0</v>
      </c>
      <c r="H13" s="16">
        <v>8</v>
      </c>
      <c r="I13" s="16">
        <v>15</v>
      </c>
      <c r="J13" s="16">
        <v>20</v>
      </c>
      <c r="K13" s="16"/>
      <c r="L13" s="8">
        <f t="shared" si="0"/>
        <v>54</v>
      </c>
    </row>
    <row r="14" spans="1:12" ht="20.100000000000001" customHeight="1" thickBot="1" x14ac:dyDescent="0.3">
      <c r="A14" s="1">
        <v>11</v>
      </c>
      <c r="B14" s="15">
        <v>102</v>
      </c>
      <c r="C14" s="1" t="s">
        <v>196</v>
      </c>
      <c r="D14" s="16"/>
      <c r="E14" s="16">
        <v>32</v>
      </c>
      <c r="F14" s="16">
        <v>0</v>
      </c>
      <c r="G14" s="16">
        <v>18</v>
      </c>
      <c r="H14" s="16"/>
      <c r="I14" s="16"/>
      <c r="J14" s="16"/>
      <c r="K14" s="16"/>
      <c r="L14" s="8">
        <f t="shared" si="0"/>
        <v>50</v>
      </c>
    </row>
    <row r="15" spans="1:12" ht="20.100000000000001" customHeight="1" thickBot="1" x14ac:dyDescent="0.3">
      <c r="A15" s="6"/>
      <c r="B15" s="15">
        <v>36</v>
      </c>
      <c r="C15" s="1" t="s">
        <v>405</v>
      </c>
      <c r="D15" s="16" t="s">
        <v>445</v>
      </c>
      <c r="E15" s="16"/>
      <c r="F15" s="16"/>
      <c r="G15" s="16"/>
      <c r="H15" s="16"/>
      <c r="I15" s="16">
        <v>50</v>
      </c>
      <c r="J15" s="16"/>
      <c r="K15" s="16"/>
      <c r="L15" s="8">
        <f t="shared" si="0"/>
        <v>50</v>
      </c>
    </row>
    <row r="16" spans="1:12" ht="20.100000000000001" customHeight="1" thickBot="1" x14ac:dyDescent="0.3">
      <c r="A16" s="40">
        <v>12</v>
      </c>
      <c r="B16" s="15">
        <v>56</v>
      </c>
      <c r="C16" s="1" t="s">
        <v>443</v>
      </c>
      <c r="D16" s="16" t="s">
        <v>202</v>
      </c>
      <c r="E16" s="16"/>
      <c r="F16" s="16"/>
      <c r="G16" s="16">
        <v>0</v>
      </c>
      <c r="H16" s="16"/>
      <c r="I16" s="16">
        <v>14</v>
      </c>
      <c r="J16" s="16">
        <v>35</v>
      </c>
      <c r="K16" s="16"/>
      <c r="L16" s="8">
        <f t="shared" si="0"/>
        <v>49</v>
      </c>
    </row>
    <row r="17" spans="1:12" ht="20.100000000000001" customHeight="1" thickBot="1" x14ac:dyDescent="0.3">
      <c r="A17" s="1"/>
      <c r="B17" s="15" t="s">
        <v>86</v>
      </c>
      <c r="C17" s="1" t="s">
        <v>70</v>
      </c>
      <c r="D17" s="16" t="s">
        <v>435</v>
      </c>
      <c r="E17" s="16">
        <v>7</v>
      </c>
      <c r="F17" s="16">
        <v>7</v>
      </c>
      <c r="G17" s="16">
        <v>5</v>
      </c>
      <c r="H17" s="16">
        <v>11</v>
      </c>
      <c r="I17" s="16">
        <v>19</v>
      </c>
      <c r="J17" s="16"/>
      <c r="K17" s="16"/>
      <c r="L17" s="8">
        <f t="shared" si="0"/>
        <v>49</v>
      </c>
    </row>
    <row r="18" spans="1:12" ht="20.100000000000001" customHeight="1" thickBot="1" x14ac:dyDescent="0.3">
      <c r="A18" s="6">
        <v>13</v>
      </c>
      <c r="B18" s="15">
        <v>28</v>
      </c>
      <c r="C18" s="1" t="s">
        <v>205</v>
      </c>
      <c r="D18" s="16" t="s">
        <v>206</v>
      </c>
      <c r="E18" s="16">
        <v>15</v>
      </c>
      <c r="F18" s="16"/>
      <c r="G18" s="16"/>
      <c r="H18" s="16"/>
      <c r="I18" s="16"/>
      <c r="J18" s="16">
        <v>33</v>
      </c>
      <c r="K18" s="16"/>
      <c r="L18" s="8">
        <f t="shared" si="0"/>
        <v>48</v>
      </c>
    </row>
    <row r="19" spans="1:12" ht="20.100000000000001" customHeight="1" thickBot="1" x14ac:dyDescent="0.3">
      <c r="A19" s="40">
        <v>14</v>
      </c>
      <c r="B19" s="15">
        <v>297</v>
      </c>
      <c r="C19" s="1" t="s">
        <v>83</v>
      </c>
      <c r="D19" s="16" t="s">
        <v>94</v>
      </c>
      <c r="E19" s="16"/>
      <c r="F19" s="16"/>
      <c r="G19" s="16"/>
      <c r="H19" s="16">
        <v>0</v>
      </c>
      <c r="I19" s="16">
        <v>9</v>
      </c>
      <c r="J19" s="16">
        <v>38</v>
      </c>
      <c r="K19" s="16"/>
      <c r="L19" s="8">
        <f t="shared" si="0"/>
        <v>47</v>
      </c>
    </row>
    <row r="20" spans="1:12" ht="20.100000000000001" customHeight="1" thickBot="1" x14ac:dyDescent="0.3">
      <c r="A20" s="1"/>
      <c r="B20" s="15">
        <v>4</v>
      </c>
      <c r="C20" s="1" t="s">
        <v>194</v>
      </c>
      <c r="D20" s="16" t="s">
        <v>195</v>
      </c>
      <c r="E20" s="16">
        <v>32</v>
      </c>
      <c r="F20" s="16">
        <v>0</v>
      </c>
      <c r="G20" s="16">
        <v>15</v>
      </c>
      <c r="H20" s="16"/>
      <c r="I20" s="16"/>
      <c r="J20" s="16"/>
      <c r="K20" s="16"/>
      <c r="L20" s="8">
        <f t="shared" si="0"/>
        <v>47</v>
      </c>
    </row>
    <row r="21" spans="1:12" ht="20.100000000000001" customHeight="1" thickBot="1" x14ac:dyDescent="0.3">
      <c r="A21" s="6">
        <v>15</v>
      </c>
      <c r="B21" s="15">
        <v>17</v>
      </c>
      <c r="C21" s="1" t="s">
        <v>201</v>
      </c>
      <c r="D21" s="16" t="s">
        <v>202</v>
      </c>
      <c r="E21" s="16">
        <v>15</v>
      </c>
      <c r="F21" s="16">
        <v>7</v>
      </c>
      <c r="G21" s="16">
        <v>4</v>
      </c>
      <c r="H21" s="16"/>
      <c r="I21" s="16">
        <v>17</v>
      </c>
      <c r="J21" s="16">
        <v>3</v>
      </c>
      <c r="K21" s="16"/>
      <c r="L21" s="8">
        <f t="shared" si="0"/>
        <v>46</v>
      </c>
    </row>
    <row r="22" spans="1:12" ht="20.100000000000001" customHeight="1" thickBot="1" x14ac:dyDescent="0.3">
      <c r="A22" s="40"/>
      <c r="B22" s="15">
        <v>777</v>
      </c>
      <c r="C22" s="1" t="s">
        <v>197</v>
      </c>
      <c r="D22" s="16"/>
      <c r="E22" s="16">
        <v>30</v>
      </c>
      <c r="F22" s="16">
        <v>16</v>
      </c>
      <c r="G22" s="16"/>
      <c r="H22" s="16"/>
      <c r="I22" s="16"/>
      <c r="J22" s="16"/>
      <c r="K22" s="16"/>
      <c r="L22" s="8">
        <f t="shared" si="0"/>
        <v>46</v>
      </c>
    </row>
    <row r="23" spans="1:12" ht="20.100000000000001" customHeight="1" thickBot="1" x14ac:dyDescent="0.3">
      <c r="A23" s="1">
        <v>16</v>
      </c>
      <c r="B23" s="15">
        <v>66</v>
      </c>
      <c r="C23" s="1" t="s">
        <v>375</v>
      </c>
      <c r="D23" s="16"/>
      <c r="E23" s="16"/>
      <c r="F23" s="16"/>
      <c r="G23" s="16">
        <v>45</v>
      </c>
      <c r="H23" s="16"/>
      <c r="I23" s="16"/>
      <c r="J23" s="16"/>
      <c r="K23" s="16"/>
      <c r="L23" s="8">
        <f t="shared" si="0"/>
        <v>45</v>
      </c>
    </row>
    <row r="24" spans="1:12" ht="20.100000000000001" customHeight="1" thickBot="1" x14ac:dyDescent="0.3">
      <c r="A24" s="6">
        <v>17</v>
      </c>
      <c r="B24" s="15">
        <v>221</v>
      </c>
      <c r="C24" s="1" t="s">
        <v>193</v>
      </c>
      <c r="D24" s="16"/>
      <c r="E24" s="16">
        <v>42</v>
      </c>
      <c r="F24" s="16"/>
      <c r="G24" s="16"/>
      <c r="H24" s="16"/>
      <c r="I24" s="16"/>
      <c r="J24" s="16"/>
      <c r="K24" s="16"/>
      <c r="L24" s="8">
        <f t="shared" si="0"/>
        <v>42</v>
      </c>
    </row>
    <row r="25" spans="1:12" ht="20.100000000000001" customHeight="1" thickBot="1" x14ac:dyDescent="0.3">
      <c r="A25" s="40"/>
      <c r="B25" s="15">
        <v>15</v>
      </c>
      <c r="C25" s="1" t="s">
        <v>71</v>
      </c>
      <c r="D25" s="16" t="s">
        <v>90</v>
      </c>
      <c r="E25" s="16"/>
      <c r="F25" s="16">
        <v>8</v>
      </c>
      <c r="G25" s="16">
        <v>21</v>
      </c>
      <c r="H25" s="16">
        <v>10</v>
      </c>
      <c r="I25" s="16">
        <v>3</v>
      </c>
      <c r="J25" s="16"/>
      <c r="K25" s="16"/>
      <c r="L25" s="8">
        <f t="shared" si="0"/>
        <v>42</v>
      </c>
    </row>
    <row r="26" spans="1:12" ht="20.100000000000001" customHeight="1" thickBot="1" x14ac:dyDescent="0.3">
      <c r="A26" s="1">
        <v>18</v>
      </c>
      <c r="B26" s="15">
        <v>55</v>
      </c>
      <c r="C26" s="1" t="s">
        <v>406</v>
      </c>
      <c r="D26" s="16" t="s">
        <v>445</v>
      </c>
      <c r="E26" s="16"/>
      <c r="F26" s="16"/>
      <c r="G26" s="16"/>
      <c r="H26" s="16"/>
      <c r="I26" s="16">
        <v>40</v>
      </c>
      <c r="J26" s="16"/>
      <c r="K26" s="16"/>
      <c r="L26" s="8">
        <f t="shared" si="0"/>
        <v>40</v>
      </c>
    </row>
    <row r="27" spans="1:12" ht="20.100000000000001" customHeight="1" thickBot="1" x14ac:dyDescent="0.3">
      <c r="A27" s="40">
        <v>19</v>
      </c>
      <c r="B27" s="15"/>
      <c r="C27" s="1" t="s">
        <v>67</v>
      </c>
      <c r="D27" s="16" t="s">
        <v>90</v>
      </c>
      <c r="E27" s="16"/>
      <c r="F27" s="16">
        <v>22</v>
      </c>
      <c r="G27" s="16"/>
      <c r="H27" s="16">
        <v>14</v>
      </c>
      <c r="I27" s="16"/>
      <c r="J27" s="16"/>
      <c r="K27" s="16"/>
      <c r="L27" s="8">
        <f t="shared" si="0"/>
        <v>36</v>
      </c>
    </row>
    <row r="28" spans="1:12" ht="20.100000000000001" customHeight="1" thickBot="1" x14ac:dyDescent="0.3">
      <c r="A28" s="6">
        <v>20</v>
      </c>
      <c r="B28" s="15">
        <v>133</v>
      </c>
      <c r="C28" s="1" t="s">
        <v>361</v>
      </c>
      <c r="D28" s="16" t="s">
        <v>407</v>
      </c>
      <c r="E28" s="16"/>
      <c r="F28" s="16">
        <v>24</v>
      </c>
      <c r="G28" s="16">
        <v>0</v>
      </c>
      <c r="H28" s="16"/>
      <c r="I28" s="16">
        <v>0</v>
      </c>
      <c r="J28" s="16">
        <v>7</v>
      </c>
      <c r="K28" s="16"/>
      <c r="L28" s="8">
        <f t="shared" si="0"/>
        <v>31</v>
      </c>
    </row>
    <row r="29" spans="1:12" ht="20.100000000000001" customHeight="1" thickBot="1" x14ac:dyDescent="0.3">
      <c r="A29" s="40">
        <v>21</v>
      </c>
      <c r="B29" s="15">
        <v>94</v>
      </c>
      <c r="C29" s="1" t="s">
        <v>376</v>
      </c>
      <c r="D29" s="16"/>
      <c r="E29" s="16"/>
      <c r="F29" s="16"/>
      <c r="G29" s="16">
        <v>30</v>
      </c>
      <c r="H29" s="16"/>
      <c r="I29" s="16"/>
      <c r="J29" s="16"/>
      <c r="K29" s="16"/>
      <c r="L29" s="8">
        <f t="shared" si="0"/>
        <v>30</v>
      </c>
    </row>
    <row r="30" spans="1:12" ht="20.100000000000001" customHeight="1" thickBot="1" x14ac:dyDescent="0.3">
      <c r="A30" s="1">
        <v>22</v>
      </c>
      <c r="B30" s="15">
        <v>395</v>
      </c>
      <c r="C30" s="1" t="s">
        <v>75</v>
      </c>
      <c r="D30" s="16" t="s">
        <v>91</v>
      </c>
      <c r="E30" s="16">
        <v>0</v>
      </c>
      <c r="F30" s="16">
        <v>0</v>
      </c>
      <c r="G30" s="16">
        <v>0</v>
      </c>
      <c r="H30" s="16">
        <v>6</v>
      </c>
      <c r="I30" s="16">
        <v>9</v>
      </c>
      <c r="J30" s="16">
        <v>14</v>
      </c>
      <c r="K30" s="16"/>
      <c r="L30" s="8">
        <f t="shared" si="0"/>
        <v>29</v>
      </c>
    </row>
    <row r="31" spans="1:12" ht="20.100000000000001" customHeight="1" thickBot="1" x14ac:dyDescent="0.3">
      <c r="A31" s="6"/>
      <c r="B31" s="15">
        <v>128</v>
      </c>
      <c r="C31" s="1" t="s">
        <v>207</v>
      </c>
      <c r="D31" s="16" t="s">
        <v>208</v>
      </c>
      <c r="E31" s="16">
        <v>13</v>
      </c>
      <c r="F31" s="16">
        <v>16</v>
      </c>
      <c r="G31" s="16"/>
      <c r="H31" s="16"/>
      <c r="I31" s="16"/>
      <c r="J31" s="16"/>
      <c r="K31" s="16"/>
      <c r="L31" s="8">
        <f t="shared" si="0"/>
        <v>29</v>
      </c>
    </row>
    <row r="32" spans="1:12" ht="20.100000000000001" customHeight="1" thickBot="1" x14ac:dyDescent="0.3">
      <c r="A32" s="40">
        <v>23</v>
      </c>
      <c r="B32" s="15">
        <v>616</v>
      </c>
      <c r="C32" s="1" t="s">
        <v>210</v>
      </c>
      <c r="D32" s="16" t="s">
        <v>211</v>
      </c>
      <c r="E32" s="16">
        <v>6</v>
      </c>
      <c r="F32" s="16">
        <v>6</v>
      </c>
      <c r="G32" s="16"/>
      <c r="H32" s="16"/>
      <c r="I32" s="16"/>
      <c r="J32" s="16">
        <v>15</v>
      </c>
      <c r="K32" s="16"/>
      <c r="L32" s="8">
        <f t="shared" si="0"/>
        <v>27</v>
      </c>
    </row>
    <row r="33" spans="1:12" ht="20.100000000000001" customHeight="1" thickBot="1" x14ac:dyDescent="0.3">
      <c r="A33" s="1">
        <v>24</v>
      </c>
      <c r="B33" s="15" t="s">
        <v>86</v>
      </c>
      <c r="C33" s="1" t="s">
        <v>65</v>
      </c>
      <c r="D33" s="16" t="s">
        <v>438</v>
      </c>
      <c r="E33" s="16"/>
      <c r="F33" s="16"/>
      <c r="G33" s="16">
        <v>10</v>
      </c>
      <c r="H33" s="16">
        <v>16</v>
      </c>
      <c r="I33" s="16">
        <v>0</v>
      </c>
      <c r="J33" s="16"/>
      <c r="K33" s="16"/>
      <c r="L33" s="8">
        <f t="shared" si="0"/>
        <v>26</v>
      </c>
    </row>
    <row r="34" spans="1:12" ht="20.100000000000001" customHeight="1" thickBot="1" x14ac:dyDescent="0.3">
      <c r="A34" s="6">
        <v>25</v>
      </c>
      <c r="B34" s="15">
        <v>788</v>
      </c>
      <c r="C34" s="1" t="s">
        <v>84</v>
      </c>
      <c r="D34" s="16" t="s">
        <v>407</v>
      </c>
      <c r="E34" s="16">
        <v>0</v>
      </c>
      <c r="F34" s="16">
        <v>7</v>
      </c>
      <c r="G34" s="16">
        <v>0</v>
      </c>
      <c r="H34" s="16">
        <v>0</v>
      </c>
      <c r="I34" s="16">
        <v>18</v>
      </c>
      <c r="J34" s="16"/>
      <c r="K34" s="16"/>
      <c r="L34" s="8">
        <f t="shared" si="0"/>
        <v>25</v>
      </c>
    </row>
    <row r="35" spans="1:12" ht="20.100000000000001" customHeight="1" thickBot="1" x14ac:dyDescent="0.3">
      <c r="A35" s="40"/>
      <c r="B35" s="15">
        <v>802</v>
      </c>
      <c r="C35" s="1" t="s">
        <v>362</v>
      </c>
      <c r="D35" s="16"/>
      <c r="E35" s="16"/>
      <c r="F35" s="16">
        <v>12</v>
      </c>
      <c r="G35" s="16">
        <v>13</v>
      </c>
      <c r="H35" s="16"/>
      <c r="I35" s="16"/>
      <c r="J35" s="16"/>
      <c r="K35" s="16"/>
      <c r="L35" s="8">
        <f t="shared" ref="L35:L66" si="1">E35+F35+G35+H35+I35+J35+K35</f>
        <v>25</v>
      </c>
    </row>
    <row r="36" spans="1:12" ht="20.100000000000001" customHeight="1" thickBot="1" x14ac:dyDescent="0.3">
      <c r="A36" s="1"/>
      <c r="B36" s="15">
        <v>151</v>
      </c>
      <c r="C36" s="1" t="s">
        <v>470</v>
      </c>
      <c r="D36" s="16" t="s">
        <v>272</v>
      </c>
      <c r="E36" s="16"/>
      <c r="F36" s="16"/>
      <c r="G36" s="16"/>
      <c r="H36" s="16"/>
      <c r="I36" s="16"/>
      <c r="J36" s="16">
        <v>25</v>
      </c>
      <c r="K36" s="16"/>
      <c r="L36" s="8">
        <f t="shared" si="1"/>
        <v>25</v>
      </c>
    </row>
    <row r="37" spans="1:12" ht="20.100000000000001" customHeight="1" thickBot="1" x14ac:dyDescent="0.3">
      <c r="A37" s="6">
        <v>26</v>
      </c>
      <c r="B37" s="15">
        <v>138</v>
      </c>
      <c r="C37" s="1" t="s">
        <v>198</v>
      </c>
      <c r="D37" s="16" t="s">
        <v>59</v>
      </c>
      <c r="E37" s="16">
        <v>24</v>
      </c>
      <c r="F37" s="16"/>
      <c r="G37" s="16"/>
      <c r="H37" s="16"/>
      <c r="I37" s="16"/>
      <c r="J37" s="16"/>
      <c r="K37" s="16"/>
      <c r="L37" s="8">
        <f t="shared" si="1"/>
        <v>24</v>
      </c>
    </row>
    <row r="38" spans="1:12" ht="20.100000000000001" customHeight="1" thickBot="1" x14ac:dyDescent="0.3">
      <c r="A38" s="40">
        <v>27</v>
      </c>
      <c r="B38" s="15">
        <v>252</v>
      </c>
      <c r="C38" s="1" t="s">
        <v>68</v>
      </c>
      <c r="D38" s="16" t="s">
        <v>407</v>
      </c>
      <c r="E38" s="16"/>
      <c r="F38" s="16">
        <v>8</v>
      </c>
      <c r="G38" s="16"/>
      <c r="H38" s="16">
        <v>13</v>
      </c>
      <c r="I38" s="16">
        <v>2</v>
      </c>
      <c r="J38" s="16"/>
      <c r="K38" s="16"/>
      <c r="L38" s="8">
        <f t="shared" si="1"/>
        <v>23</v>
      </c>
    </row>
    <row r="39" spans="1:12" ht="20.100000000000001" customHeight="1" thickBot="1" x14ac:dyDescent="0.3">
      <c r="A39" s="1">
        <v>28</v>
      </c>
      <c r="B39" s="15">
        <v>24</v>
      </c>
      <c r="C39" s="1" t="s">
        <v>471</v>
      </c>
      <c r="D39" s="16" t="s">
        <v>472</v>
      </c>
      <c r="E39" s="16"/>
      <c r="F39" s="16"/>
      <c r="G39" s="16"/>
      <c r="H39" s="16"/>
      <c r="I39" s="16"/>
      <c r="J39" s="16">
        <v>22</v>
      </c>
      <c r="K39" s="16"/>
      <c r="L39" s="8">
        <f t="shared" si="1"/>
        <v>22</v>
      </c>
    </row>
    <row r="40" spans="1:12" ht="20.100000000000001" customHeight="1" thickBot="1" x14ac:dyDescent="0.3">
      <c r="A40" s="6">
        <v>29</v>
      </c>
      <c r="B40" s="15">
        <v>4</v>
      </c>
      <c r="C40" s="1" t="s">
        <v>72</v>
      </c>
      <c r="D40" s="1" t="s">
        <v>445</v>
      </c>
      <c r="E40" s="1"/>
      <c r="F40" s="1"/>
      <c r="G40" s="1">
        <v>0</v>
      </c>
      <c r="H40" s="1">
        <v>9</v>
      </c>
      <c r="I40" s="1">
        <v>2</v>
      </c>
      <c r="J40" s="1">
        <v>10</v>
      </c>
      <c r="K40" s="1"/>
      <c r="L40" s="8">
        <f t="shared" si="1"/>
        <v>21</v>
      </c>
    </row>
    <row r="41" spans="1:12" ht="20.100000000000001" customHeight="1" thickBot="1" x14ac:dyDescent="0.3">
      <c r="A41" s="40"/>
      <c r="B41" s="15">
        <v>412</v>
      </c>
      <c r="C41" s="1" t="s">
        <v>199</v>
      </c>
      <c r="D41" s="1" t="s">
        <v>200</v>
      </c>
      <c r="E41" s="1">
        <v>21</v>
      </c>
      <c r="F41" s="1">
        <v>0</v>
      </c>
      <c r="G41" s="1"/>
      <c r="H41" s="1"/>
      <c r="I41" s="1"/>
      <c r="J41" s="1"/>
      <c r="K41" s="1"/>
      <c r="L41" s="8">
        <f t="shared" si="1"/>
        <v>21</v>
      </c>
    </row>
    <row r="42" spans="1:12" ht="20.100000000000001" customHeight="1" thickBot="1" x14ac:dyDescent="0.3">
      <c r="A42" s="1">
        <v>30</v>
      </c>
      <c r="B42" s="15">
        <v>82</v>
      </c>
      <c r="C42" s="1" t="s">
        <v>283</v>
      </c>
      <c r="D42" s="1" t="s">
        <v>446</v>
      </c>
      <c r="E42" s="1"/>
      <c r="F42" s="1">
        <v>1</v>
      </c>
      <c r="G42" s="1">
        <v>0</v>
      </c>
      <c r="H42" s="1"/>
      <c r="I42" s="1">
        <v>19</v>
      </c>
      <c r="J42" s="1"/>
      <c r="K42" s="1"/>
      <c r="L42" s="8">
        <f t="shared" si="1"/>
        <v>20</v>
      </c>
    </row>
    <row r="43" spans="1:12" ht="20.100000000000001" customHeight="1" thickBot="1" x14ac:dyDescent="0.3">
      <c r="A43" s="6">
        <v>31</v>
      </c>
      <c r="B43" s="15">
        <v>991</v>
      </c>
      <c r="C43" s="1" t="s">
        <v>221</v>
      </c>
      <c r="D43" s="1"/>
      <c r="E43" s="1">
        <v>0</v>
      </c>
      <c r="F43" s="1"/>
      <c r="G43" s="1"/>
      <c r="H43" s="1"/>
      <c r="I43" s="1"/>
      <c r="J43" s="1">
        <v>18</v>
      </c>
      <c r="K43" s="1"/>
      <c r="L43" s="8">
        <f t="shared" si="1"/>
        <v>18</v>
      </c>
    </row>
    <row r="44" spans="1:12" ht="20.100000000000001" customHeight="1" thickBot="1" x14ac:dyDescent="0.3">
      <c r="A44" s="40">
        <v>32</v>
      </c>
      <c r="B44" s="15">
        <v>213</v>
      </c>
      <c r="C44" s="1" t="s">
        <v>80</v>
      </c>
      <c r="D44" s="1" t="s">
        <v>90</v>
      </c>
      <c r="E44" s="1"/>
      <c r="F44" s="1">
        <v>16</v>
      </c>
      <c r="G44" s="1"/>
      <c r="H44" s="1">
        <v>1</v>
      </c>
      <c r="I44" s="1"/>
      <c r="J44" s="1"/>
      <c r="K44" s="1"/>
      <c r="L44" s="8">
        <f t="shared" si="1"/>
        <v>17</v>
      </c>
    </row>
    <row r="45" spans="1:12" ht="20.100000000000001" customHeight="1" thickBot="1" x14ac:dyDescent="0.3">
      <c r="A45" s="1"/>
      <c r="B45" s="15">
        <v>25</v>
      </c>
      <c r="C45" s="1" t="s">
        <v>78</v>
      </c>
      <c r="D45" s="1" t="s">
        <v>92</v>
      </c>
      <c r="E45" s="1"/>
      <c r="F45" s="1">
        <v>0</v>
      </c>
      <c r="G45" s="1">
        <v>14</v>
      </c>
      <c r="H45" s="1">
        <v>3</v>
      </c>
      <c r="I45" s="1"/>
      <c r="J45" s="1"/>
      <c r="K45" s="1"/>
      <c r="L45" s="8">
        <f t="shared" si="1"/>
        <v>17</v>
      </c>
    </row>
    <row r="46" spans="1:12" ht="20.100000000000001" customHeight="1" thickBot="1" x14ac:dyDescent="0.3">
      <c r="A46" s="6">
        <v>33</v>
      </c>
      <c r="B46" s="15">
        <v>234</v>
      </c>
      <c r="C46" s="1" t="s">
        <v>377</v>
      </c>
      <c r="D46" s="1"/>
      <c r="E46" s="1"/>
      <c r="F46" s="1"/>
      <c r="G46" s="1">
        <v>16</v>
      </c>
      <c r="H46" s="1"/>
      <c r="I46" s="1"/>
      <c r="J46" s="1"/>
      <c r="K46" s="1"/>
      <c r="L46" s="8">
        <f t="shared" si="1"/>
        <v>16</v>
      </c>
    </row>
    <row r="47" spans="1:12" ht="20.100000000000001" customHeight="1" thickBot="1" x14ac:dyDescent="0.3">
      <c r="A47" s="40"/>
      <c r="B47" s="15">
        <v>913</v>
      </c>
      <c r="C47" s="1" t="s">
        <v>410</v>
      </c>
      <c r="D47" s="1" t="s">
        <v>92</v>
      </c>
      <c r="E47" s="1"/>
      <c r="F47" s="1"/>
      <c r="G47" s="1"/>
      <c r="H47" s="1"/>
      <c r="I47" s="1">
        <v>16</v>
      </c>
      <c r="J47" s="1"/>
      <c r="K47" s="1"/>
      <c r="L47" s="8">
        <f t="shared" si="1"/>
        <v>16</v>
      </c>
    </row>
    <row r="48" spans="1:12" ht="20.100000000000001" customHeight="1" thickBot="1" x14ac:dyDescent="0.3">
      <c r="A48" s="1">
        <v>34</v>
      </c>
      <c r="B48" s="15">
        <v>393</v>
      </c>
      <c r="C48" s="1" t="s">
        <v>378</v>
      </c>
      <c r="D48" s="1"/>
      <c r="E48" s="1"/>
      <c r="F48" s="1"/>
      <c r="G48" s="1">
        <v>15</v>
      </c>
      <c r="H48" s="1"/>
      <c r="I48" s="1"/>
      <c r="J48" s="1"/>
      <c r="K48" s="1"/>
      <c r="L48" s="8">
        <f t="shared" si="1"/>
        <v>15</v>
      </c>
    </row>
    <row r="49" spans="1:12" ht="20.100000000000001" customHeight="1" thickBot="1" x14ac:dyDescent="0.3">
      <c r="A49" s="6"/>
      <c r="B49" s="15">
        <v>176</v>
      </c>
      <c r="C49" s="1" t="s">
        <v>203</v>
      </c>
      <c r="D49" s="1" t="s">
        <v>204</v>
      </c>
      <c r="E49" s="1">
        <v>15</v>
      </c>
      <c r="F49" s="1"/>
      <c r="G49" s="1"/>
      <c r="H49" s="1"/>
      <c r="I49" s="1"/>
      <c r="J49" s="1"/>
      <c r="K49" s="1"/>
      <c r="L49" s="8">
        <f t="shared" si="1"/>
        <v>15</v>
      </c>
    </row>
    <row r="50" spans="1:12" ht="20.100000000000001" customHeight="1" thickBot="1" x14ac:dyDescent="0.3">
      <c r="A50" s="40">
        <v>35</v>
      </c>
      <c r="B50" s="15">
        <v>11</v>
      </c>
      <c r="C50" s="1" t="s">
        <v>34</v>
      </c>
      <c r="D50" s="1"/>
      <c r="E50" s="1"/>
      <c r="F50" s="1"/>
      <c r="G50" s="1"/>
      <c r="H50" s="1"/>
      <c r="I50" s="1"/>
      <c r="J50" s="1">
        <v>13</v>
      </c>
      <c r="K50" s="1"/>
      <c r="L50" s="8">
        <f t="shared" si="1"/>
        <v>13</v>
      </c>
    </row>
    <row r="51" spans="1:12" ht="20.100000000000001" customHeight="1" thickBot="1" x14ac:dyDescent="0.3">
      <c r="A51" s="1"/>
      <c r="B51" s="15">
        <v>976</v>
      </c>
      <c r="C51" s="1" t="s">
        <v>345</v>
      </c>
      <c r="D51" s="1"/>
      <c r="E51" s="1"/>
      <c r="F51" s="1"/>
      <c r="G51" s="1">
        <v>13</v>
      </c>
      <c r="H51" s="1"/>
      <c r="I51" s="1"/>
      <c r="J51" s="1"/>
      <c r="K51" s="1"/>
      <c r="L51" s="8">
        <f t="shared" si="1"/>
        <v>13</v>
      </c>
    </row>
    <row r="52" spans="1:12" ht="20.100000000000001" customHeight="1" thickBot="1" x14ac:dyDescent="0.3">
      <c r="A52" s="6">
        <v>36</v>
      </c>
      <c r="B52" s="15">
        <v>96</v>
      </c>
      <c r="C52" s="1" t="s">
        <v>222</v>
      </c>
      <c r="D52" s="1"/>
      <c r="E52" s="1">
        <v>0</v>
      </c>
      <c r="F52" s="1"/>
      <c r="G52" s="1"/>
      <c r="H52" s="1"/>
      <c r="I52" s="1"/>
      <c r="J52" s="1">
        <v>12</v>
      </c>
      <c r="K52" s="1"/>
      <c r="L52" s="8">
        <f t="shared" si="1"/>
        <v>12</v>
      </c>
    </row>
    <row r="53" spans="1:12" ht="20.100000000000001" customHeight="1" thickBot="1" x14ac:dyDescent="0.3">
      <c r="A53" s="40"/>
      <c r="B53" s="15">
        <v>52</v>
      </c>
      <c r="C53" s="1" t="s">
        <v>411</v>
      </c>
      <c r="D53" s="1" t="s">
        <v>26</v>
      </c>
      <c r="E53" s="1"/>
      <c r="F53" s="1"/>
      <c r="G53" s="1"/>
      <c r="H53" s="1"/>
      <c r="I53" s="1">
        <v>12</v>
      </c>
      <c r="J53" s="1"/>
      <c r="K53" s="1"/>
      <c r="L53" s="8">
        <f t="shared" si="1"/>
        <v>12</v>
      </c>
    </row>
    <row r="54" spans="1:12" ht="20.100000000000001" customHeight="1" thickBot="1" x14ac:dyDescent="0.3">
      <c r="A54" s="1"/>
      <c r="B54" s="15">
        <v>313</v>
      </c>
      <c r="C54" s="1" t="s">
        <v>69</v>
      </c>
      <c r="D54" s="1" t="s">
        <v>90</v>
      </c>
      <c r="E54" s="1"/>
      <c r="F54" s="1">
        <v>0</v>
      </c>
      <c r="G54" s="1"/>
      <c r="H54" s="1">
        <v>12</v>
      </c>
      <c r="I54" s="1"/>
      <c r="J54" s="1"/>
      <c r="K54" s="1"/>
      <c r="L54" s="8">
        <f t="shared" si="1"/>
        <v>12</v>
      </c>
    </row>
    <row r="55" spans="1:12" ht="20.100000000000001" customHeight="1" thickBot="1" x14ac:dyDescent="0.3">
      <c r="A55" s="6">
        <v>37</v>
      </c>
      <c r="B55" s="15">
        <v>13</v>
      </c>
      <c r="C55" s="1" t="s">
        <v>220</v>
      </c>
      <c r="D55" s="1" t="s">
        <v>206</v>
      </c>
      <c r="E55" s="1">
        <v>0</v>
      </c>
      <c r="F55" s="1"/>
      <c r="G55" s="1"/>
      <c r="H55" s="1"/>
      <c r="I55" s="1"/>
      <c r="J55" s="1">
        <v>11</v>
      </c>
      <c r="K55" s="1"/>
      <c r="L55" s="8">
        <f t="shared" si="1"/>
        <v>11</v>
      </c>
    </row>
    <row r="56" spans="1:12" ht="20.100000000000001" customHeight="1" thickBot="1" x14ac:dyDescent="0.3">
      <c r="A56" s="40"/>
      <c r="B56" s="15">
        <v>415</v>
      </c>
      <c r="C56" s="1" t="s">
        <v>379</v>
      </c>
      <c r="D56" s="1"/>
      <c r="E56" s="1"/>
      <c r="F56" s="1"/>
      <c r="G56" s="1">
        <v>11</v>
      </c>
      <c r="H56" s="1"/>
      <c r="I56" s="1"/>
      <c r="J56" s="1"/>
      <c r="K56" s="1"/>
      <c r="L56" s="8">
        <f t="shared" si="1"/>
        <v>11</v>
      </c>
    </row>
    <row r="57" spans="1:12" ht="20.100000000000001" customHeight="1" thickBot="1" x14ac:dyDescent="0.3">
      <c r="A57" s="1">
        <v>38</v>
      </c>
      <c r="B57" s="15">
        <v>284</v>
      </c>
      <c r="C57" s="1" t="s">
        <v>212</v>
      </c>
      <c r="D57" s="1" t="s">
        <v>213</v>
      </c>
      <c r="E57" s="1">
        <v>4</v>
      </c>
      <c r="F57" s="1">
        <v>6</v>
      </c>
      <c r="G57" s="1">
        <v>0</v>
      </c>
      <c r="H57" s="1"/>
      <c r="I57" s="1"/>
      <c r="J57" s="1"/>
      <c r="K57" s="1"/>
      <c r="L57" s="8">
        <f t="shared" si="1"/>
        <v>10</v>
      </c>
    </row>
    <row r="58" spans="1:12" ht="20.100000000000001" customHeight="1" thickBot="1" x14ac:dyDescent="0.3">
      <c r="A58" s="6"/>
      <c r="B58" s="15">
        <v>30</v>
      </c>
      <c r="C58" s="1" t="s">
        <v>363</v>
      </c>
      <c r="D58" s="1"/>
      <c r="E58" s="1"/>
      <c r="F58" s="1">
        <v>10</v>
      </c>
      <c r="G58" s="1"/>
      <c r="H58" s="1"/>
      <c r="I58" s="1"/>
      <c r="J58" s="1"/>
      <c r="K58" s="1"/>
      <c r="L58" s="8">
        <f t="shared" si="1"/>
        <v>10</v>
      </c>
    </row>
    <row r="59" spans="1:12" ht="20.100000000000001" customHeight="1" thickBot="1" x14ac:dyDescent="0.3">
      <c r="A59" s="40">
        <v>39</v>
      </c>
      <c r="B59" s="15">
        <v>460</v>
      </c>
      <c r="C59" s="1" t="s">
        <v>409</v>
      </c>
      <c r="D59" s="1"/>
      <c r="E59" s="1"/>
      <c r="F59" s="1"/>
      <c r="G59" s="1">
        <v>9</v>
      </c>
      <c r="H59" s="1"/>
      <c r="I59" s="1"/>
      <c r="J59" s="1"/>
      <c r="K59" s="1"/>
      <c r="L59" s="8">
        <f t="shared" si="1"/>
        <v>9</v>
      </c>
    </row>
    <row r="60" spans="1:12" ht="20.100000000000001" customHeight="1" thickBot="1" x14ac:dyDescent="0.3">
      <c r="A60" s="1"/>
      <c r="B60" s="15">
        <v>44</v>
      </c>
      <c r="C60" s="1" t="s">
        <v>74</v>
      </c>
      <c r="D60" s="1" t="s">
        <v>90</v>
      </c>
      <c r="E60" s="1"/>
      <c r="F60" s="1"/>
      <c r="G60" s="1"/>
      <c r="H60" s="1">
        <v>7</v>
      </c>
      <c r="I60" s="1">
        <v>2</v>
      </c>
      <c r="J60" s="1"/>
      <c r="K60" s="1"/>
      <c r="L60" s="8">
        <f t="shared" si="1"/>
        <v>9</v>
      </c>
    </row>
    <row r="61" spans="1:12" ht="20.100000000000001" customHeight="1" thickBot="1" x14ac:dyDescent="0.3">
      <c r="A61" s="6">
        <v>40</v>
      </c>
      <c r="B61" s="15">
        <v>285</v>
      </c>
      <c r="C61" s="1" t="s">
        <v>82</v>
      </c>
      <c r="D61" s="1" t="s">
        <v>90</v>
      </c>
      <c r="E61" s="1">
        <v>6</v>
      </c>
      <c r="F61" s="1"/>
      <c r="G61" s="1"/>
      <c r="H61" s="1">
        <v>0</v>
      </c>
      <c r="I61" s="1"/>
      <c r="J61" s="1"/>
      <c r="K61" s="1"/>
      <c r="L61" s="8">
        <f t="shared" si="1"/>
        <v>6</v>
      </c>
    </row>
    <row r="62" spans="1:12" ht="20.100000000000001" customHeight="1" thickBot="1" x14ac:dyDescent="0.3">
      <c r="A62" s="40"/>
      <c r="B62" s="15">
        <v>16</v>
      </c>
      <c r="C62" s="1" t="s">
        <v>380</v>
      </c>
      <c r="D62" s="1"/>
      <c r="E62" s="1"/>
      <c r="F62" s="1"/>
      <c r="G62" s="1">
        <v>6</v>
      </c>
      <c r="H62" s="1"/>
      <c r="I62" s="1"/>
      <c r="J62" s="1"/>
      <c r="K62" s="1"/>
      <c r="L62" s="8">
        <f t="shared" si="1"/>
        <v>6</v>
      </c>
    </row>
    <row r="63" spans="1:12" ht="20.100000000000001" customHeight="1" thickBot="1" x14ac:dyDescent="0.3">
      <c r="A63" s="1"/>
      <c r="B63" s="15">
        <v>9</v>
      </c>
      <c r="C63" s="1" t="s">
        <v>344</v>
      </c>
      <c r="D63" s="1" t="s">
        <v>26</v>
      </c>
      <c r="E63" s="1"/>
      <c r="F63" s="1"/>
      <c r="G63" s="1"/>
      <c r="H63" s="1"/>
      <c r="I63" s="1">
        <v>6</v>
      </c>
      <c r="J63" s="1"/>
      <c r="K63" s="1"/>
      <c r="L63" s="8">
        <f t="shared" si="1"/>
        <v>6</v>
      </c>
    </row>
    <row r="64" spans="1:12" ht="20.100000000000001" customHeight="1" thickBot="1" x14ac:dyDescent="0.3">
      <c r="A64" s="6">
        <v>41</v>
      </c>
      <c r="B64" s="15">
        <v>44</v>
      </c>
      <c r="C64" s="1" t="s">
        <v>76</v>
      </c>
      <c r="D64" s="1" t="s">
        <v>13</v>
      </c>
      <c r="E64" s="1"/>
      <c r="F64" s="1"/>
      <c r="G64" s="1"/>
      <c r="H64" s="1">
        <v>5</v>
      </c>
      <c r="I64" s="1"/>
      <c r="J64" s="1"/>
      <c r="K64" s="1"/>
      <c r="L64" s="8">
        <f t="shared" si="1"/>
        <v>5</v>
      </c>
    </row>
    <row r="65" spans="1:12" ht="20.100000000000001" customHeight="1" thickBot="1" x14ac:dyDescent="0.3">
      <c r="A65" s="40"/>
      <c r="B65" s="15">
        <v>99</v>
      </c>
      <c r="C65" s="1" t="s">
        <v>81</v>
      </c>
      <c r="D65" s="1" t="s">
        <v>93</v>
      </c>
      <c r="E65" s="1"/>
      <c r="F65" s="1">
        <v>5</v>
      </c>
      <c r="G65" s="1"/>
      <c r="H65" s="1">
        <v>0</v>
      </c>
      <c r="I65" s="1">
        <v>0</v>
      </c>
      <c r="J65" s="1"/>
      <c r="K65" s="1"/>
      <c r="L65" s="8">
        <f t="shared" si="1"/>
        <v>5</v>
      </c>
    </row>
    <row r="66" spans="1:12" ht="20.100000000000001" customHeight="1" thickBot="1" x14ac:dyDescent="0.3">
      <c r="A66" s="1"/>
      <c r="B66" s="15">
        <v>91</v>
      </c>
      <c r="C66" s="1" t="s">
        <v>381</v>
      </c>
      <c r="D66" s="1"/>
      <c r="E66" s="1"/>
      <c r="F66" s="1"/>
      <c r="G66" s="1">
        <v>5</v>
      </c>
      <c r="H66" s="1"/>
      <c r="I66" s="1"/>
      <c r="J66" s="1"/>
      <c r="K66" s="1"/>
      <c r="L66" s="8">
        <f t="shared" si="1"/>
        <v>5</v>
      </c>
    </row>
    <row r="67" spans="1:12" ht="20.100000000000001" customHeight="1" thickBot="1" x14ac:dyDescent="0.3">
      <c r="A67" s="6">
        <v>42</v>
      </c>
      <c r="B67" s="15">
        <v>89</v>
      </c>
      <c r="C67" s="1" t="s">
        <v>85</v>
      </c>
      <c r="D67" s="1" t="s">
        <v>440</v>
      </c>
      <c r="E67" s="1"/>
      <c r="F67" s="1"/>
      <c r="G67" s="1"/>
      <c r="H67" s="1">
        <v>0</v>
      </c>
      <c r="I67" s="1">
        <v>4</v>
      </c>
      <c r="J67" s="1"/>
      <c r="K67" s="1"/>
      <c r="L67" s="8">
        <f t="shared" ref="L67:L98" si="2">E67+F67+G67+H67+I67+J67+K67</f>
        <v>4</v>
      </c>
    </row>
    <row r="68" spans="1:12" ht="20.100000000000001" customHeight="1" thickBot="1" x14ac:dyDescent="0.3">
      <c r="A68" s="40">
        <v>43</v>
      </c>
      <c r="B68" s="15">
        <v>25</v>
      </c>
      <c r="C68" s="1" t="s">
        <v>473</v>
      </c>
      <c r="D68" s="1" t="s">
        <v>206</v>
      </c>
      <c r="E68" s="1">
        <v>0</v>
      </c>
      <c r="F68" s="1"/>
      <c r="G68" s="1"/>
      <c r="H68" s="1"/>
      <c r="I68" s="1"/>
      <c r="J68" s="1">
        <v>3</v>
      </c>
      <c r="K68" s="1"/>
      <c r="L68" s="8">
        <f t="shared" si="2"/>
        <v>3</v>
      </c>
    </row>
    <row r="69" spans="1:12" ht="20.100000000000001" customHeight="1" thickBot="1" x14ac:dyDescent="0.3">
      <c r="A69" s="1"/>
      <c r="B69" s="15">
        <v>266</v>
      </c>
      <c r="C69" s="1" t="s">
        <v>412</v>
      </c>
      <c r="D69" s="1" t="s">
        <v>243</v>
      </c>
      <c r="E69" s="1"/>
      <c r="F69" s="1"/>
      <c r="G69" s="1"/>
      <c r="H69" s="1"/>
      <c r="I69" s="1">
        <v>3</v>
      </c>
      <c r="J69" s="1"/>
      <c r="K69" s="1"/>
      <c r="L69" s="8">
        <f t="shared" si="2"/>
        <v>3</v>
      </c>
    </row>
    <row r="70" spans="1:12" ht="20.100000000000001" customHeight="1" thickBot="1" x14ac:dyDescent="0.3">
      <c r="A70" s="6"/>
      <c r="B70" s="15">
        <v>135</v>
      </c>
      <c r="C70" s="1" t="s">
        <v>214</v>
      </c>
      <c r="D70" s="1" t="s">
        <v>215</v>
      </c>
      <c r="E70" s="1">
        <v>3</v>
      </c>
      <c r="F70" s="1"/>
      <c r="G70" s="1"/>
      <c r="H70" s="1"/>
      <c r="I70" s="1"/>
      <c r="J70" s="1"/>
      <c r="K70" s="1"/>
      <c r="L70" s="8">
        <f t="shared" si="2"/>
        <v>3</v>
      </c>
    </row>
    <row r="71" spans="1:12" ht="20.100000000000001" customHeight="1" thickBot="1" x14ac:dyDescent="0.3">
      <c r="A71" s="40"/>
      <c r="B71" s="15"/>
      <c r="C71" s="1" t="s">
        <v>474</v>
      </c>
      <c r="D71" s="1"/>
      <c r="E71" s="1"/>
      <c r="F71" s="1"/>
      <c r="G71" s="1"/>
      <c r="H71" s="1"/>
      <c r="I71" s="1"/>
      <c r="J71" s="1">
        <v>3</v>
      </c>
      <c r="K71" s="1"/>
      <c r="L71" s="8">
        <f t="shared" si="2"/>
        <v>3</v>
      </c>
    </row>
    <row r="72" spans="1:12" ht="20.100000000000001" customHeight="1" thickBot="1" x14ac:dyDescent="0.3">
      <c r="A72" s="1">
        <v>44</v>
      </c>
      <c r="B72" s="15">
        <v>311</v>
      </c>
      <c r="C72" s="1" t="s">
        <v>79</v>
      </c>
      <c r="D72" s="1" t="s">
        <v>90</v>
      </c>
      <c r="E72" s="1"/>
      <c r="F72" s="1"/>
      <c r="G72" s="1"/>
      <c r="H72" s="1">
        <v>2</v>
      </c>
      <c r="I72" s="1"/>
      <c r="J72" s="1"/>
      <c r="K72" s="1"/>
      <c r="L72" s="8">
        <f t="shared" si="2"/>
        <v>2</v>
      </c>
    </row>
    <row r="73" spans="1:12" ht="20.100000000000001" customHeight="1" thickBot="1" x14ac:dyDescent="0.3">
      <c r="A73" s="6"/>
      <c r="B73" s="15">
        <v>653</v>
      </c>
      <c r="C73" s="1" t="s">
        <v>216</v>
      </c>
      <c r="D73" s="1"/>
      <c r="E73" s="1">
        <v>2</v>
      </c>
      <c r="F73" s="1"/>
      <c r="G73" s="1">
        <v>0</v>
      </c>
      <c r="H73" s="1"/>
      <c r="I73" s="1"/>
      <c r="J73" s="1"/>
      <c r="K73" s="1"/>
      <c r="L73" s="8">
        <f t="shared" si="2"/>
        <v>2</v>
      </c>
    </row>
    <row r="74" spans="1:12" ht="20.100000000000001" customHeight="1" thickBot="1" x14ac:dyDescent="0.3">
      <c r="A74" s="6">
        <v>45</v>
      </c>
      <c r="B74" s="15">
        <v>77</v>
      </c>
      <c r="C74" s="1" t="s">
        <v>217</v>
      </c>
      <c r="D74" s="1" t="s">
        <v>218</v>
      </c>
      <c r="E74" s="1">
        <v>1</v>
      </c>
      <c r="F74" s="1"/>
      <c r="G74" s="1"/>
      <c r="H74" s="1"/>
      <c r="I74" s="1"/>
      <c r="J74" s="1"/>
      <c r="K74" s="1"/>
      <c r="L74" s="8">
        <f t="shared" si="2"/>
        <v>1</v>
      </c>
    </row>
    <row r="75" spans="1:12" ht="20.100000000000001" customHeight="1" thickBot="1" x14ac:dyDescent="0.3">
      <c r="A75" s="6"/>
      <c r="B75" s="15" t="s">
        <v>364</v>
      </c>
      <c r="C75" s="1" t="s">
        <v>223</v>
      </c>
      <c r="D75" s="1" t="s">
        <v>206</v>
      </c>
      <c r="E75" s="1">
        <v>0</v>
      </c>
      <c r="F75" s="1"/>
      <c r="G75" s="1">
        <v>1</v>
      </c>
      <c r="H75" s="1"/>
      <c r="I75" s="1"/>
      <c r="J75" s="1"/>
      <c r="K75" s="1"/>
      <c r="L75" s="8">
        <f t="shared" si="2"/>
        <v>1</v>
      </c>
    </row>
    <row r="76" spans="1:12" ht="24.95" customHeight="1" thickBot="1" x14ac:dyDescent="0.3">
      <c r="A76" s="6"/>
      <c r="B76" s="15"/>
      <c r="C76" s="1"/>
      <c r="D76" s="1"/>
      <c r="E76" s="1"/>
      <c r="F76" s="1"/>
      <c r="G76" s="1"/>
      <c r="H76" s="1"/>
      <c r="I76" s="1"/>
      <c r="J76" s="1"/>
      <c r="K76" s="1"/>
      <c r="L76" s="8"/>
    </row>
    <row r="77" spans="1:12" ht="24.95" customHeight="1" thickBot="1" x14ac:dyDescent="0.3">
      <c r="A77" s="6"/>
      <c r="B77" s="15"/>
      <c r="C77" s="1"/>
      <c r="D77" s="1"/>
      <c r="E77" s="1"/>
      <c r="F77" s="1"/>
      <c r="G77" s="1"/>
      <c r="H77" s="1"/>
      <c r="I77" s="1"/>
      <c r="J77" s="1"/>
      <c r="K77" s="1"/>
      <c r="L77" s="8"/>
    </row>
    <row r="78" spans="1:12" ht="24.95" customHeight="1" thickBot="1" x14ac:dyDescent="0.3">
      <c r="A78" s="6"/>
      <c r="B78" s="15"/>
      <c r="C78" s="1"/>
      <c r="D78" s="1"/>
      <c r="E78" s="1"/>
      <c r="F78" s="1"/>
      <c r="G78" s="1"/>
      <c r="H78" s="1"/>
      <c r="I78" s="1"/>
      <c r="J78" s="1"/>
      <c r="K78" s="1"/>
      <c r="L78" s="8"/>
    </row>
    <row r="79" spans="1:12" ht="24.95" customHeight="1" thickBot="1" x14ac:dyDescent="0.3">
      <c r="A79" s="6"/>
      <c r="B79" s="15"/>
      <c r="C79" s="1"/>
      <c r="D79" s="1"/>
      <c r="E79" s="1"/>
      <c r="F79" s="1"/>
      <c r="G79" s="1"/>
      <c r="H79" s="1"/>
      <c r="I79" s="1"/>
      <c r="J79" s="1"/>
      <c r="K79" s="1"/>
      <c r="L79" s="8"/>
    </row>
    <row r="80" spans="1:12" ht="24.95" customHeight="1" thickBot="1" x14ac:dyDescent="0.3">
      <c r="A80" s="6"/>
      <c r="B80" s="15"/>
      <c r="C80" s="1"/>
      <c r="D80" s="1"/>
      <c r="E80" s="1"/>
      <c r="F80" s="1"/>
      <c r="G80" s="1"/>
      <c r="H80" s="1"/>
      <c r="I80" s="1"/>
      <c r="J80" s="1"/>
      <c r="K80" s="1"/>
      <c r="L80" s="8"/>
    </row>
    <row r="81" spans="1:12" ht="24.95" customHeight="1" thickBot="1" x14ac:dyDescent="0.3">
      <c r="A81" s="6"/>
      <c r="B81" s="15"/>
      <c r="C81" s="1"/>
      <c r="D81" s="1"/>
      <c r="E81" s="1"/>
      <c r="F81" s="1"/>
      <c r="G81" s="1"/>
      <c r="H81" s="1"/>
      <c r="I81" s="1"/>
      <c r="J81" s="1"/>
      <c r="K81" s="1"/>
      <c r="L81" s="8"/>
    </row>
    <row r="82" spans="1:12" ht="24.95" customHeight="1" thickBot="1" x14ac:dyDescent="0.3">
      <c r="A82" s="6"/>
      <c r="B82" s="15"/>
      <c r="C82" s="1"/>
      <c r="D82" s="1"/>
      <c r="E82" s="1"/>
      <c r="F82" s="1"/>
      <c r="G82" s="1"/>
      <c r="H82" s="1"/>
      <c r="I82" s="1"/>
      <c r="J82" s="1"/>
      <c r="K82" s="1"/>
      <c r="L82" s="8"/>
    </row>
    <row r="83" spans="1:12" ht="24.95" customHeight="1" thickBot="1" x14ac:dyDescent="0.3">
      <c r="A83" s="6"/>
      <c r="B83" s="15"/>
      <c r="C83" s="1"/>
      <c r="D83" s="1"/>
      <c r="E83" s="1"/>
      <c r="F83" s="1"/>
      <c r="G83" s="1"/>
      <c r="H83" s="1"/>
      <c r="I83" s="1"/>
      <c r="J83" s="1"/>
      <c r="K83" s="1"/>
      <c r="L83" s="8"/>
    </row>
    <row r="84" spans="1:12" ht="24.95" customHeight="1" thickBot="1" x14ac:dyDescent="0.3">
      <c r="A84" s="6"/>
      <c r="B84" s="15"/>
      <c r="C84" s="1"/>
      <c r="D84" s="1"/>
      <c r="E84" s="1"/>
      <c r="F84" s="1"/>
      <c r="G84" s="1"/>
      <c r="H84" s="1"/>
      <c r="I84" s="1"/>
      <c r="J84" s="1"/>
      <c r="K84" s="1"/>
      <c r="L84" s="8"/>
    </row>
    <row r="85" spans="1:12" ht="24.95" customHeight="1" thickBot="1" x14ac:dyDescent="0.3">
      <c r="A85" s="6"/>
      <c r="B85" s="15"/>
      <c r="C85" s="1"/>
      <c r="D85" s="1"/>
      <c r="E85" s="1"/>
      <c r="F85" s="1"/>
      <c r="G85" s="1"/>
      <c r="H85" s="1"/>
      <c r="I85" s="1"/>
      <c r="J85" s="1"/>
      <c r="K85" s="1"/>
      <c r="L85" s="8"/>
    </row>
    <row r="86" spans="1:12" ht="24.95" customHeight="1" thickBot="1" x14ac:dyDescent="0.3">
      <c r="A86" s="6"/>
      <c r="B86" s="15"/>
      <c r="C86" s="1"/>
      <c r="D86" s="1"/>
      <c r="E86" s="1"/>
      <c r="F86" s="1"/>
      <c r="G86" s="1"/>
      <c r="H86" s="1"/>
      <c r="I86" s="1"/>
      <c r="J86" s="1"/>
      <c r="K86" s="1"/>
      <c r="L86" s="8"/>
    </row>
    <row r="87" spans="1:12" ht="24.95" customHeight="1" thickBot="1" x14ac:dyDescent="0.3">
      <c r="A87" s="6"/>
      <c r="B87" s="15"/>
      <c r="C87" s="1"/>
      <c r="D87" s="1"/>
      <c r="E87" s="1"/>
      <c r="F87" s="1"/>
      <c r="G87" s="1"/>
      <c r="H87" s="1"/>
      <c r="I87" s="1"/>
      <c r="J87" s="1"/>
      <c r="K87" s="1"/>
      <c r="L87" s="8"/>
    </row>
    <row r="88" spans="1:12" ht="24.95" customHeight="1" thickBot="1" x14ac:dyDescent="0.3">
      <c r="A88" s="6"/>
      <c r="B88" s="15"/>
      <c r="C88" s="1"/>
      <c r="D88" s="1"/>
      <c r="E88" s="1"/>
      <c r="F88" s="1"/>
      <c r="G88" s="1"/>
      <c r="H88" s="1"/>
      <c r="I88" s="1"/>
      <c r="J88" s="1"/>
      <c r="K88" s="1"/>
      <c r="L88" s="8"/>
    </row>
    <row r="89" spans="1:12" ht="24.95" customHeight="1" thickBot="1" x14ac:dyDescent="0.3">
      <c r="A89" s="6"/>
      <c r="B89" s="15"/>
      <c r="C89" s="1"/>
      <c r="D89" s="1"/>
      <c r="E89" s="1"/>
      <c r="F89" s="1"/>
      <c r="G89" s="1"/>
      <c r="H89" s="1"/>
      <c r="I89" s="1"/>
      <c r="J89" s="1"/>
      <c r="K89" s="1"/>
      <c r="L89" s="8"/>
    </row>
    <row r="90" spans="1:12" ht="24.95" customHeight="1" thickBot="1" x14ac:dyDescent="0.3">
      <c r="A90" s="6"/>
      <c r="B90" s="15"/>
      <c r="C90" s="1"/>
      <c r="D90" s="1"/>
      <c r="E90" s="1"/>
      <c r="F90" s="1"/>
      <c r="G90" s="1"/>
      <c r="H90" s="1"/>
      <c r="I90" s="1"/>
      <c r="J90" s="1"/>
      <c r="K90" s="1"/>
      <c r="L90" s="8"/>
    </row>
    <row r="91" spans="1:12" ht="24.95" customHeight="1" thickBot="1" x14ac:dyDescent="0.3">
      <c r="A91" s="6"/>
      <c r="B91" s="15"/>
      <c r="C91" s="1"/>
      <c r="D91" s="1"/>
      <c r="E91" s="1"/>
      <c r="F91" s="1"/>
      <c r="G91" s="1"/>
      <c r="H91" s="1"/>
      <c r="I91" s="1"/>
      <c r="J91" s="1"/>
      <c r="K91" s="1"/>
      <c r="L91" s="8"/>
    </row>
    <row r="92" spans="1:12" ht="24.95" customHeight="1" thickBot="1" x14ac:dyDescent="0.3">
      <c r="A92" s="6"/>
      <c r="B92" s="15"/>
      <c r="C92" s="1"/>
      <c r="D92" s="1"/>
      <c r="E92" s="1"/>
      <c r="F92" s="1"/>
      <c r="G92" s="1"/>
      <c r="H92" s="1"/>
      <c r="I92" s="1"/>
      <c r="J92" s="1"/>
      <c r="K92" s="1"/>
      <c r="L92" s="8"/>
    </row>
    <row r="93" spans="1:12" ht="24.95" customHeight="1" thickBot="1" x14ac:dyDescent="0.3">
      <c r="A93" s="6"/>
      <c r="B93" s="15"/>
      <c r="C93" s="1"/>
      <c r="D93" s="1"/>
      <c r="E93" s="1"/>
      <c r="F93" s="1"/>
      <c r="G93" s="1"/>
      <c r="H93" s="1"/>
      <c r="I93" s="1"/>
      <c r="J93" s="1"/>
      <c r="K93" s="1"/>
      <c r="L93" s="8"/>
    </row>
    <row r="94" spans="1:12" ht="24.95" customHeight="1" thickBot="1" x14ac:dyDescent="0.3">
      <c r="A94" s="6"/>
      <c r="B94" s="15"/>
      <c r="C94" s="1"/>
      <c r="D94" s="1"/>
      <c r="E94" s="1"/>
      <c r="F94" s="1"/>
      <c r="G94" s="1"/>
      <c r="H94" s="1"/>
      <c r="I94" s="1"/>
      <c r="J94" s="1"/>
      <c r="K94" s="1"/>
      <c r="L94" s="8"/>
    </row>
    <row r="95" spans="1:12" ht="24.95" customHeight="1" thickBot="1" x14ac:dyDescent="0.3">
      <c r="A95" s="6"/>
      <c r="B95" s="15"/>
      <c r="C95" s="1"/>
      <c r="D95" s="1"/>
      <c r="E95" s="1"/>
      <c r="F95" s="1"/>
      <c r="G95" s="1"/>
      <c r="H95" s="1"/>
      <c r="I95" s="1"/>
      <c r="J95" s="1"/>
      <c r="K95" s="1"/>
      <c r="L95" s="8"/>
    </row>
    <row r="96" spans="1:12" ht="24.95" customHeight="1" thickBot="1" x14ac:dyDescent="0.3">
      <c r="A96" s="6"/>
      <c r="B96" s="15"/>
      <c r="C96" s="1"/>
      <c r="D96" s="1"/>
      <c r="E96" s="1"/>
      <c r="F96" s="1"/>
      <c r="G96" s="1"/>
      <c r="H96" s="1"/>
      <c r="I96" s="1"/>
      <c r="J96" s="1"/>
      <c r="K96" s="1"/>
      <c r="L96" s="8"/>
    </row>
    <row r="97" spans="1:12" ht="24.95" customHeight="1" thickBot="1" x14ac:dyDescent="0.3">
      <c r="A97" s="6"/>
      <c r="B97" s="15"/>
      <c r="C97" s="1"/>
      <c r="D97" s="1"/>
      <c r="E97" s="1"/>
      <c r="F97" s="1"/>
      <c r="G97" s="1"/>
      <c r="H97" s="1"/>
      <c r="I97" s="1"/>
      <c r="J97" s="1"/>
      <c r="K97" s="1"/>
      <c r="L97" s="8"/>
    </row>
    <row r="98" spans="1:12" ht="24.95" customHeight="1" thickBot="1" x14ac:dyDescent="0.3">
      <c r="A98" s="6"/>
      <c r="B98" s="15"/>
      <c r="C98" s="1"/>
      <c r="D98" s="1"/>
      <c r="E98" s="1"/>
      <c r="F98" s="1"/>
      <c r="G98" s="1"/>
      <c r="H98" s="1"/>
      <c r="I98" s="1"/>
      <c r="J98" s="1"/>
      <c r="K98" s="1"/>
      <c r="L98" s="8"/>
    </row>
    <row r="99" spans="1:12" ht="24.95" customHeight="1" thickBot="1" x14ac:dyDescent="0.3">
      <c r="A99" s="6"/>
      <c r="B99" s="15"/>
      <c r="C99" s="1"/>
      <c r="D99" s="1"/>
      <c r="E99" s="1"/>
      <c r="F99" s="1"/>
      <c r="G99" s="1"/>
      <c r="H99" s="1"/>
      <c r="I99" s="1"/>
      <c r="J99" s="1"/>
      <c r="K99" s="1"/>
      <c r="L99" s="8"/>
    </row>
    <row r="100" spans="1:12" ht="24.95" customHeight="1" thickBot="1" x14ac:dyDescent="0.3">
      <c r="A100" s="6"/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8"/>
    </row>
    <row r="101" spans="1:12" ht="24.95" customHeight="1" thickBot="1" x14ac:dyDescent="0.3">
      <c r="A101" s="6"/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8"/>
    </row>
    <row r="102" spans="1:12" ht="24.95" customHeight="1" thickBot="1" x14ac:dyDescent="0.3">
      <c r="A102" s="6"/>
      <c r="B102" s="15"/>
      <c r="C102" s="1"/>
      <c r="D102" s="1"/>
      <c r="E102" s="1"/>
      <c r="F102" s="1"/>
      <c r="G102" s="1"/>
      <c r="H102" s="1"/>
      <c r="I102" s="1"/>
      <c r="J102" s="1"/>
      <c r="K102" s="1"/>
      <c r="L102" s="8"/>
    </row>
    <row r="103" spans="1:12" ht="24.95" customHeight="1" thickBot="1" x14ac:dyDescent="0.3">
      <c r="A103" s="6"/>
      <c r="B103" s="15"/>
      <c r="C103" s="1"/>
      <c r="D103" s="1"/>
      <c r="E103" s="1"/>
      <c r="F103" s="1"/>
      <c r="G103" s="1"/>
      <c r="H103" s="1"/>
      <c r="I103" s="1"/>
      <c r="J103" s="1"/>
      <c r="K103" s="1"/>
      <c r="L103" s="8"/>
    </row>
    <row r="104" spans="1:12" ht="24.95" customHeight="1" thickBot="1" x14ac:dyDescent="0.3">
      <c r="A104" s="6"/>
      <c r="B104" s="15"/>
      <c r="C104" s="1"/>
      <c r="D104" s="1"/>
      <c r="E104" s="1"/>
      <c r="F104" s="1"/>
      <c r="G104" s="1"/>
      <c r="H104" s="1"/>
      <c r="I104" s="15"/>
      <c r="J104" s="1"/>
      <c r="K104" s="1"/>
      <c r="L104" s="8"/>
    </row>
    <row r="105" spans="1:12" ht="24.95" customHeight="1" thickBot="1" x14ac:dyDescent="0.3">
      <c r="A105" s="6"/>
      <c r="B105" s="15"/>
      <c r="C105" s="1"/>
      <c r="D105" s="1"/>
      <c r="E105" s="1"/>
      <c r="F105" s="1"/>
      <c r="G105" s="1"/>
      <c r="H105" s="1"/>
      <c r="I105" s="1"/>
      <c r="J105" s="1"/>
      <c r="K105" s="1"/>
      <c r="L105" s="8"/>
    </row>
    <row r="106" spans="1:12" ht="24.95" customHeight="1" thickBot="1" x14ac:dyDescent="0.3">
      <c r="A106" s="6"/>
      <c r="B106" s="15"/>
      <c r="C106" s="1"/>
      <c r="D106" s="1"/>
      <c r="E106" s="1"/>
      <c r="F106" s="1"/>
      <c r="G106" s="1"/>
      <c r="H106" s="1"/>
      <c r="I106" s="1"/>
      <c r="J106" s="1"/>
      <c r="K106" s="1"/>
      <c r="L106" s="8"/>
    </row>
    <row r="107" spans="1:12" ht="24.95" customHeight="1" thickBot="1" x14ac:dyDescent="0.3">
      <c r="A107" s="6"/>
      <c r="B107" s="15"/>
      <c r="C107" s="1"/>
      <c r="D107" s="1"/>
      <c r="E107" s="1"/>
      <c r="F107" s="1"/>
      <c r="G107" s="1"/>
      <c r="H107" s="1"/>
      <c r="I107" s="1"/>
      <c r="J107" s="1"/>
      <c r="K107" s="1"/>
      <c r="L107" s="8"/>
    </row>
    <row r="108" spans="1:12" ht="24.95" customHeight="1" thickBot="1" x14ac:dyDescent="0.3">
      <c r="A108" s="6"/>
      <c r="B108" s="15"/>
      <c r="C108" s="1"/>
      <c r="D108" s="1"/>
      <c r="E108" s="1"/>
      <c r="F108" s="1"/>
      <c r="G108" s="1"/>
      <c r="H108" s="1"/>
      <c r="I108" s="1"/>
      <c r="J108" s="1"/>
      <c r="K108" s="1"/>
      <c r="L108" s="8"/>
    </row>
    <row r="109" spans="1:12" ht="24.95" customHeight="1" thickBot="1" x14ac:dyDescent="0.3">
      <c r="A109" s="6"/>
      <c r="B109" s="15"/>
      <c r="C109" s="1"/>
      <c r="D109" s="1"/>
      <c r="E109" s="1"/>
      <c r="F109" s="1"/>
      <c r="G109" s="1"/>
      <c r="H109" s="1"/>
      <c r="I109" s="1"/>
      <c r="J109" s="1"/>
      <c r="K109" s="1"/>
      <c r="L109" s="8"/>
    </row>
    <row r="110" spans="1:12" ht="24.95" customHeight="1" thickBot="1" x14ac:dyDescent="0.3">
      <c r="A110" s="6"/>
      <c r="B110" s="15"/>
      <c r="C110" s="1"/>
      <c r="D110" s="1"/>
      <c r="E110" s="1"/>
      <c r="F110" s="1"/>
      <c r="G110" s="1"/>
      <c r="H110" s="1"/>
      <c r="I110" s="1"/>
      <c r="J110" s="1"/>
      <c r="K110" s="1"/>
      <c r="L110" s="8"/>
    </row>
    <row r="111" spans="1:12" ht="24.95" customHeight="1" thickBot="1" x14ac:dyDescent="0.3">
      <c r="A111" s="6"/>
      <c r="B111" s="15"/>
      <c r="C111" s="1"/>
      <c r="D111" s="1"/>
      <c r="E111" s="1"/>
      <c r="F111" s="1"/>
      <c r="G111" s="1"/>
      <c r="H111" s="1"/>
      <c r="I111" s="1"/>
      <c r="J111" s="1"/>
      <c r="K111" s="1"/>
      <c r="L111" s="8"/>
    </row>
    <row r="112" spans="1:12" ht="27.95" customHeight="1" thickBot="1" x14ac:dyDescent="0.3">
      <c r="A112" s="6"/>
      <c r="B112" s="15"/>
      <c r="C112" s="1"/>
      <c r="D112" s="1"/>
      <c r="E112" s="1"/>
      <c r="F112" s="1"/>
      <c r="G112" s="1"/>
      <c r="H112" s="1"/>
      <c r="I112" s="1"/>
      <c r="J112" s="1"/>
      <c r="K112" s="1"/>
      <c r="L112" s="8"/>
    </row>
    <row r="113" spans="1:12" ht="27.95" customHeight="1" thickBot="1" x14ac:dyDescent="0.3">
      <c r="A113" s="6"/>
      <c r="B113" s="15"/>
      <c r="C113" s="1"/>
      <c r="D113" s="1"/>
      <c r="E113" s="1"/>
      <c r="F113" s="1"/>
      <c r="G113" s="1"/>
      <c r="H113" s="1"/>
      <c r="I113" s="1"/>
      <c r="J113" s="1"/>
      <c r="K113" s="1"/>
      <c r="L113" s="8"/>
    </row>
    <row r="114" spans="1:12" ht="27.95" customHeight="1" thickBot="1" x14ac:dyDescent="0.3">
      <c r="A114" s="6"/>
      <c r="B114" s="15"/>
      <c r="C114" s="1"/>
      <c r="D114" s="1"/>
      <c r="E114" s="1"/>
      <c r="F114" s="1"/>
      <c r="G114" s="1"/>
      <c r="H114" s="1"/>
      <c r="I114" s="1"/>
      <c r="J114" s="1"/>
      <c r="K114" s="1"/>
      <c r="L114" s="8"/>
    </row>
    <row r="115" spans="1:12" ht="27.95" customHeight="1" thickBot="1" x14ac:dyDescent="0.3">
      <c r="A115" s="6"/>
      <c r="B115" s="15"/>
      <c r="C115" s="1"/>
      <c r="D115" s="1"/>
      <c r="E115" s="1"/>
      <c r="F115" s="1"/>
      <c r="G115" s="1"/>
      <c r="H115" s="1"/>
      <c r="I115" s="1"/>
      <c r="J115" s="1"/>
      <c r="K115" s="1"/>
      <c r="L115" s="8"/>
    </row>
    <row r="116" spans="1:12" ht="27.95" customHeight="1" thickBot="1" x14ac:dyDescent="0.3">
      <c r="A116" s="1"/>
      <c r="B116" s="15"/>
      <c r="C116" s="1"/>
      <c r="D116" s="1"/>
      <c r="E116" s="1"/>
      <c r="F116" s="1"/>
      <c r="G116" s="1"/>
      <c r="H116" s="1"/>
      <c r="I116" s="1"/>
      <c r="J116" s="1"/>
      <c r="K116" s="1"/>
      <c r="L116" s="8"/>
    </row>
    <row r="117" spans="1:12" ht="27.95" customHeight="1" thickBot="1" x14ac:dyDescent="0.3">
      <c r="A117" s="6"/>
      <c r="B117" s="15"/>
      <c r="C117" s="27"/>
      <c r="D117" s="27"/>
      <c r="E117" s="27"/>
      <c r="F117" s="27"/>
      <c r="G117" s="27"/>
      <c r="H117" s="27"/>
      <c r="I117" s="27"/>
      <c r="J117" s="27"/>
      <c r="K117" s="27"/>
      <c r="L117" s="8"/>
    </row>
    <row r="118" spans="1:12" ht="27.95" customHeight="1" x14ac:dyDescent="0.25">
      <c r="A118" s="1"/>
      <c r="B118" s="15"/>
      <c r="C118" s="1"/>
      <c r="D118" s="1"/>
      <c r="E118" s="1"/>
      <c r="F118" s="1"/>
      <c r="G118" s="1"/>
      <c r="H118" s="1"/>
      <c r="I118" s="1"/>
      <c r="J118" s="1"/>
      <c r="K118" s="1"/>
      <c r="L118" s="8"/>
    </row>
    <row r="119" spans="1:12" ht="27.95" customHeight="1" x14ac:dyDescent="0.25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1"/>
    </row>
    <row r="120" spans="1:12" ht="27.95" customHeight="1" x14ac:dyDescent="0.25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1"/>
    </row>
    <row r="121" spans="1:12" ht="27.95" customHeight="1" x14ac:dyDescent="0.25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1"/>
    </row>
    <row r="122" spans="1:12" ht="27.95" customHeight="1" x14ac:dyDescent="0.25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1"/>
    </row>
    <row r="123" spans="1:12" ht="27.95" customHeight="1" x14ac:dyDescent="0.25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27.95" customHeight="1" x14ac:dyDescent="0.25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27.95" customHeight="1" x14ac:dyDescent="0.25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27.95" customHeight="1" x14ac:dyDescent="0.25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</sheetData>
  <sortState ref="A35:L118">
    <sortCondition descending="1" ref="L35:L118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3" sqref="A3:XFD11"/>
    </sheetView>
  </sheetViews>
  <sheetFormatPr baseColWidth="10" defaultRowHeight="15" x14ac:dyDescent="0.25"/>
  <cols>
    <col min="1" max="1" width="4.140625" customWidth="1"/>
    <col min="2" max="2" width="5.7109375" hidden="1" customWidth="1"/>
    <col min="3" max="4" width="27.7109375" customWidth="1"/>
    <col min="5" max="10" width="8.7109375" customWidth="1"/>
    <col min="11" max="11" width="8.7109375" hidden="1" customWidth="1"/>
    <col min="12" max="12" width="11.7109375" customWidth="1"/>
  </cols>
  <sheetData>
    <row r="1" spans="1:12" ht="27.95" customHeight="1" thickBot="1" x14ac:dyDescent="0.55000000000000004">
      <c r="C1" s="11" t="s">
        <v>57</v>
      </c>
    </row>
    <row r="2" spans="1:12" ht="50.1" customHeight="1" thickBot="1" x14ac:dyDescent="0.3">
      <c r="A2" s="10" t="s">
        <v>8</v>
      </c>
      <c r="B2" s="10" t="s">
        <v>5</v>
      </c>
      <c r="C2" s="3" t="s">
        <v>6</v>
      </c>
      <c r="D2" s="3" t="s">
        <v>7</v>
      </c>
      <c r="E2" s="4" t="s">
        <v>0</v>
      </c>
      <c r="F2" s="4" t="s">
        <v>1</v>
      </c>
      <c r="G2" s="4" t="s">
        <v>2</v>
      </c>
      <c r="H2" s="4" t="s">
        <v>3</v>
      </c>
      <c r="I2" s="5" t="s">
        <v>249</v>
      </c>
      <c r="J2" s="5" t="s">
        <v>0</v>
      </c>
      <c r="K2" s="5"/>
      <c r="L2" s="2" t="s">
        <v>4</v>
      </c>
    </row>
    <row r="3" spans="1:12" ht="20.100000000000001" customHeight="1" thickBot="1" x14ac:dyDescent="0.3">
      <c r="A3" s="6">
        <v>1</v>
      </c>
      <c r="B3" s="14">
        <v>614</v>
      </c>
      <c r="C3" s="7" t="s">
        <v>58</v>
      </c>
      <c r="D3" s="7" t="s">
        <v>59</v>
      </c>
      <c r="E3" s="7">
        <v>50</v>
      </c>
      <c r="F3" s="7">
        <v>44</v>
      </c>
      <c r="G3" s="7">
        <v>50</v>
      </c>
      <c r="H3" s="7">
        <v>50</v>
      </c>
      <c r="I3" s="7">
        <v>44</v>
      </c>
      <c r="J3" s="7">
        <v>50</v>
      </c>
      <c r="K3" s="7"/>
      <c r="L3" s="8">
        <f t="shared" ref="L3:L11" si="0">E3+F3+G3+H3+I3+J3+K3</f>
        <v>288</v>
      </c>
    </row>
    <row r="4" spans="1:12" ht="20.100000000000001" customHeight="1" thickBot="1" x14ac:dyDescent="0.3">
      <c r="A4" s="9">
        <v>2</v>
      </c>
      <c r="B4" s="15">
        <v>144</v>
      </c>
      <c r="C4" s="1" t="s">
        <v>191</v>
      </c>
      <c r="D4" s="1" t="s">
        <v>407</v>
      </c>
      <c r="E4" s="1">
        <v>38</v>
      </c>
      <c r="F4" s="1"/>
      <c r="G4" s="1">
        <v>20</v>
      </c>
      <c r="H4" s="1"/>
      <c r="I4" s="1">
        <v>40</v>
      </c>
      <c r="J4" s="1">
        <v>44</v>
      </c>
      <c r="K4" s="1"/>
      <c r="L4" s="8">
        <f t="shared" si="0"/>
        <v>142</v>
      </c>
    </row>
    <row r="5" spans="1:12" ht="20.100000000000001" customHeight="1" thickBot="1" x14ac:dyDescent="0.3">
      <c r="A5" s="9">
        <v>3</v>
      </c>
      <c r="B5" s="15">
        <v>55</v>
      </c>
      <c r="C5" s="1" t="s">
        <v>192</v>
      </c>
      <c r="D5" s="1"/>
      <c r="E5" s="1">
        <v>38</v>
      </c>
      <c r="F5" s="1"/>
      <c r="G5" s="1">
        <v>44</v>
      </c>
      <c r="H5" s="1"/>
      <c r="I5" s="1"/>
      <c r="J5" s="1"/>
      <c r="K5" s="1"/>
      <c r="L5" s="8">
        <f t="shared" si="0"/>
        <v>82</v>
      </c>
    </row>
    <row r="6" spans="1:12" ht="20.100000000000001" customHeight="1" thickBot="1" x14ac:dyDescent="0.3">
      <c r="A6" s="9">
        <v>4</v>
      </c>
      <c r="B6" s="15">
        <v>797</v>
      </c>
      <c r="C6" s="1" t="s">
        <v>350</v>
      </c>
      <c r="D6" s="1"/>
      <c r="E6" s="1"/>
      <c r="F6" s="1">
        <v>50</v>
      </c>
      <c r="G6" s="1"/>
      <c r="H6" s="1"/>
      <c r="I6" s="1"/>
      <c r="J6" s="1"/>
      <c r="K6" s="1"/>
      <c r="L6" s="8">
        <f t="shared" si="0"/>
        <v>50</v>
      </c>
    </row>
    <row r="7" spans="1:12" ht="20.100000000000001" customHeight="1" thickBot="1" x14ac:dyDescent="0.3">
      <c r="A7" s="9"/>
      <c r="B7" s="15">
        <v>9</v>
      </c>
      <c r="C7" s="1" t="s">
        <v>110</v>
      </c>
      <c r="D7" s="1" t="s">
        <v>149</v>
      </c>
      <c r="E7" s="1"/>
      <c r="F7" s="1"/>
      <c r="G7" s="1"/>
      <c r="H7" s="1"/>
      <c r="I7" s="1">
        <v>50</v>
      </c>
      <c r="J7" s="1"/>
      <c r="K7" s="1"/>
      <c r="L7" s="8">
        <f t="shared" si="0"/>
        <v>50</v>
      </c>
    </row>
    <row r="8" spans="1:12" ht="20.100000000000001" customHeight="1" thickBot="1" x14ac:dyDescent="0.3">
      <c r="A8" s="9">
        <v>5</v>
      </c>
      <c r="B8" s="15">
        <v>10</v>
      </c>
      <c r="C8" s="1" t="s">
        <v>190</v>
      </c>
      <c r="D8" s="1"/>
      <c r="E8" s="1">
        <v>44</v>
      </c>
      <c r="F8" s="1"/>
      <c r="G8" s="1"/>
      <c r="H8" s="1"/>
      <c r="I8" s="1"/>
      <c r="J8" s="1"/>
      <c r="K8" s="1"/>
      <c r="L8" s="8">
        <f t="shared" si="0"/>
        <v>44</v>
      </c>
    </row>
    <row r="9" spans="1:12" ht="20.100000000000001" customHeight="1" thickBot="1" x14ac:dyDescent="0.3">
      <c r="A9" s="25">
        <v>6</v>
      </c>
      <c r="B9" s="26">
        <v>31</v>
      </c>
      <c r="C9" s="27" t="s">
        <v>468</v>
      </c>
      <c r="D9" s="27" t="s">
        <v>469</v>
      </c>
      <c r="E9" s="27"/>
      <c r="F9" s="27"/>
      <c r="G9" s="27"/>
      <c r="H9" s="27"/>
      <c r="I9" s="27"/>
      <c r="J9" s="27">
        <v>40</v>
      </c>
      <c r="K9" s="27"/>
      <c r="L9" s="8">
        <f t="shared" si="0"/>
        <v>40</v>
      </c>
    </row>
    <row r="10" spans="1:12" ht="20.100000000000001" customHeight="1" thickBot="1" x14ac:dyDescent="0.3">
      <c r="A10" s="25"/>
      <c r="B10" s="26">
        <v>166</v>
      </c>
      <c r="C10" s="27" t="s">
        <v>351</v>
      </c>
      <c r="D10" s="27"/>
      <c r="E10" s="27"/>
      <c r="F10" s="27">
        <v>40</v>
      </c>
      <c r="G10" s="27"/>
      <c r="H10" s="27"/>
      <c r="I10" s="27"/>
      <c r="J10" s="27"/>
      <c r="K10" s="27"/>
      <c r="L10" s="28">
        <f t="shared" si="0"/>
        <v>40</v>
      </c>
    </row>
    <row r="11" spans="1:12" ht="20.100000000000001" customHeight="1" x14ac:dyDescent="0.25">
      <c r="A11" s="1">
        <v>7</v>
      </c>
      <c r="B11" s="15">
        <v>86</v>
      </c>
      <c r="C11" s="1" t="s">
        <v>352</v>
      </c>
      <c r="D11" s="1"/>
      <c r="E11" s="1"/>
      <c r="F11" s="1">
        <v>36</v>
      </c>
      <c r="G11" s="1"/>
      <c r="H11" s="1"/>
      <c r="I11" s="1"/>
      <c r="J11" s="1"/>
      <c r="K11" s="1"/>
      <c r="L11" s="8">
        <f t="shared" si="0"/>
        <v>36</v>
      </c>
    </row>
    <row r="12" spans="1:12" ht="24.95" customHeight="1" x14ac:dyDescent="0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1"/>
    </row>
    <row r="13" spans="1:12" ht="24.95" customHeight="1" x14ac:dyDescent="0.25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1"/>
    </row>
    <row r="14" spans="1:12" ht="24.95" customHeight="1" x14ac:dyDescent="0.25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1"/>
    </row>
    <row r="15" spans="1:12" ht="24.95" customHeight="1" x14ac:dyDescent="0.25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1"/>
    </row>
    <row r="16" spans="1:12" ht="24.95" customHeight="1" x14ac:dyDescent="0.25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1"/>
    </row>
    <row r="17" spans="1:12" ht="24.95" customHeight="1" x14ac:dyDescent="0.25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1"/>
    </row>
    <row r="18" spans="1:12" ht="24.95" customHeight="1" x14ac:dyDescent="0.25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1"/>
    </row>
  </sheetData>
  <sortState ref="C4:L11">
    <sortCondition descending="1" ref="L4:L11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MX Veteranen</vt:lpstr>
      <vt:lpstr>MX Senioren</vt:lpstr>
      <vt:lpstr>MX Lizenz</vt:lpstr>
      <vt:lpstr>MX Profi</vt:lpstr>
      <vt:lpstr>MX Open</vt:lpstr>
      <vt:lpstr>MX Aufstarter</vt:lpstr>
      <vt:lpstr>MX 2</vt:lpstr>
      <vt:lpstr>MX Beginner</vt:lpstr>
      <vt:lpstr>MX Damen</vt:lpstr>
      <vt:lpstr>MX Jugend</vt:lpstr>
      <vt:lpstr>Kinder 65 ccm</vt:lpstr>
      <vt:lpstr>Kinder 50 ccm</vt:lpstr>
    </vt:vector>
  </TitlesOfParts>
  <Company>RBGK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SALBRECHTER Andrea</dc:creator>
  <cp:lastModifiedBy>Andrea</cp:lastModifiedBy>
  <cp:lastPrinted>2017-10-28T17:04:38Z</cp:lastPrinted>
  <dcterms:created xsi:type="dcterms:W3CDTF">2017-07-06T10:22:12Z</dcterms:created>
  <dcterms:modified xsi:type="dcterms:W3CDTF">2017-12-28T17:59:37Z</dcterms:modified>
</cp:coreProperties>
</file>